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25" windowWidth="27495" windowHeight="1119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Доходы!$F$117</definedName>
    <definedName name="LAST_CELL" localSheetId="2">Источники!#REF!</definedName>
    <definedName name="LAST_CELL" localSheetId="1">Расходы!$F$434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Доходы!$A$117</definedName>
    <definedName name="REND_1" localSheetId="2">Источники!$A$23</definedName>
    <definedName name="REND_1" localSheetId="1">Расходы!$A$435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21" i="1" l="1"/>
  <c r="F22" i="1"/>
  <c r="F23" i="1"/>
  <c r="F24" i="1"/>
  <c r="F25" i="1"/>
  <c r="F26" i="1"/>
  <c r="F27" i="1"/>
  <c r="F28" i="1"/>
  <c r="F29" i="1"/>
  <c r="F30" i="1"/>
  <c r="F31" i="1"/>
  <c r="E32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E46" i="1"/>
  <c r="F46" i="1" s="1"/>
  <c r="F47" i="1"/>
  <c r="F48" i="1"/>
  <c r="F49" i="1"/>
  <c r="F50" i="1"/>
  <c r="F51" i="1"/>
  <c r="F52" i="1"/>
  <c r="F53" i="1"/>
  <c r="F54" i="1"/>
  <c r="F55" i="1"/>
  <c r="F56" i="1"/>
  <c r="E57" i="1"/>
  <c r="F57" i="1" s="1"/>
  <c r="E58" i="1"/>
  <c r="F58" i="1"/>
  <c r="F59" i="1"/>
  <c r="F60" i="1"/>
  <c r="F61" i="1"/>
  <c r="F62" i="1"/>
  <c r="F63" i="1"/>
  <c r="F64" i="1"/>
  <c r="F65" i="1"/>
  <c r="F66" i="1"/>
  <c r="F67" i="1"/>
  <c r="F68" i="1"/>
  <c r="F69" i="1"/>
  <c r="E70" i="1"/>
  <c r="F70" i="1"/>
  <c r="F71" i="1"/>
  <c r="F72" i="1"/>
  <c r="F73" i="1"/>
  <c r="F74" i="1"/>
  <c r="F75" i="1"/>
  <c r="F76" i="1"/>
  <c r="F77" i="1"/>
  <c r="F78" i="1"/>
  <c r="F80" i="1"/>
  <c r="F81" i="1"/>
  <c r="F82" i="1"/>
  <c r="F83" i="1"/>
  <c r="F84" i="1"/>
  <c r="F85" i="1"/>
  <c r="F86" i="1"/>
  <c r="F87" i="1"/>
  <c r="E88" i="1"/>
  <c r="E79" i="1" s="1"/>
  <c r="F79" i="1" s="1"/>
  <c r="F88" i="1"/>
  <c r="F89" i="1"/>
  <c r="F90" i="1"/>
  <c r="F91" i="1"/>
  <c r="F92" i="1"/>
  <c r="F93" i="1"/>
  <c r="F94" i="1"/>
  <c r="F95" i="1"/>
  <c r="F96" i="1"/>
  <c r="F97" i="1"/>
  <c r="E98" i="1"/>
  <c r="E19" i="1" s="1"/>
  <c r="F19" i="1" s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E22" i="3" l="1"/>
  <c r="E12" i="3"/>
  <c r="E20" i="3"/>
  <c r="E19" i="3" l="1"/>
  <c r="E18" i="3" s="1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</calcChain>
</file>

<file path=xl/sharedStrings.xml><?xml version="1.0" encoding="utf-8"?>
<sst xmlns="http://schemas.openxmlformats.org/spreadsheetml/2006/main" count="1853" uniqueCount="840">
  <si>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</si>
  <si>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</si>
  <si>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</si>
  <si>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</si>
  <si>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</si>
  <si>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</si>
  <si>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за период с 25 декабря 2024 по 31 марта 2025 г.</t>
  </si>
  <si>
    <t>01.04.2025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</si>
  <si>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</si>
  <si>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</si>
  <si>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</si>
  <si>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</si>
  <si>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</si>
  <si>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</si>
  <si>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Миллеровского городского поселения</t>
  </si>
  <si>
    <t>Миллеровское городское поселение Миллеровского района</t>
  </si>
  <si>
    <t>Периодичность: годовая</t>
  </si>
  <si>
    <t>Единица измерения: руб.</t>
  </si>
  <si>
    <t>79226641</t>
  </si>
  <si>
    <t>951</t>
  </si>
  <si>
    <t>60632101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</si>
  <si>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</si>
  <si>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</si>
  <si>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</si>
  <si>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</si>
  <si>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</si>
  <si>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</si>
  <si>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</si>
  <si>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</si>
  <si>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</si>
  <si>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</si>
  <si>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</si>
  <si>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</si>
  <si>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</si>
  <si>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</si>
  <si>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</si>
  <si>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</si>
  <si>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</si>
  <si>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</si>
  <si>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</si>
  <si>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</si>
  <si>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</si>
  <si>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</si>
  <si>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</si>
  <si>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</si>
  <si>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</si>
  <si>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</si>
  <si>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</si>
  <si>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182 10102080010000110</t>
  </si>
  <si>
    <t>-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</si>
  <si>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</si>
  <si>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</si>
  <si>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</si>
  <si>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182 10102150010000110</t>
  </si>
  <si>
    <t>Налог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312 тысяч рублей)</t>
  </si>
  <si>
    <t>182 10102180010000110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</si>
  <si>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</si>
  <si>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182 10102210010000110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</si>
  <si>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</si>
  <si>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</si>
  <si>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</si>
  <si>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</si>
  <si>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</si>
  <si>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</si>
  <si>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</si>
  <si>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</si>
  <si>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</si>
  <si>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</si>
  <si>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</si>
  <si>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</si>
  <si>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</si>
  <si>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</si>
  <si>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</si>
  <si>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</si>
  <si>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</si>
  <si>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</si>
  <si>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</si>
  <si>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</si>
  <si>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Туристический налог</t>
  </si>
  <si>
    <t>182 10303000010000110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</si>
  <si>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</si>
  <si>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</si>
  <si>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</si>
  <si>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</si>
  <si>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</si>
  <si>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</si>
  <si>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</si>
  <si>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</si>
  <si>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</si>
  <si>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</si>
  <si>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182 10601030130000110</t>
  </si>
  <si>
    <t>Транспортный налог</t>
  </si>
  <si>
    <t>182 10604000020000110</t>
  </si>
  <si>
    <t>Транспортный налог с организаций</t>
  </si>
  <si>
    <t>182 10604011020000110</t>
  </si>
  <si>
    <t>Транспортный налог с физических лиц</t>
  </si>
  <si>
    <t>182 10604012020000110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</si>
  <si>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</si>
  <si>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</si>
  <si>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</si>
  <si>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</si>
  <si>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городских поселений</t>
  </si>
  <si>
    <t>182 10606033130000110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</si>
  <si>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</si>
  <si>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</si>
  <si>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городских поселений</t>
  </si>
  <si>
    <t>182 10606043130000110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</si>
  <si>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</si>
  <si>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</si>
  <si>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</si>
  <si>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</si>
  <si>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</si>
  <si>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951 11105010000000120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</si>
  <si>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</si>
  <si>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951 11105013130000120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</si>
  <si>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</si>
  <si>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</si>
  <si>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</si>
  <si>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951 11105025130000120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</si>
  <si>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</si>
  <si>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951 11109000000000120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</si>
  <si>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</si>
  <si>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951 11109080000000120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</si>
  <si>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</si>
  <si>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951 11109080130000120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</si>
  <si>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</si>
  <si>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</si>
  <si>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</si>
  <si>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</si>
  <si>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</si>
  <si>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</si>
  <si>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городских поселений</t>
  </si>
  <si>
    <t>951 11302995130000130</t>
  </si>
  <si>
    <t>ДОХОДЫ ОТ ПРОДАЖИ МАТЕРИАЛЬНЫХ И НЕМАТЕРИАЛЬНЫХ АКТИВОВ</t>
  </si>
  <si>
    <t>951 11400000000000000</t>
  </si>
  <si>
    <t>Доходы от продажи земельных участков, находящихся в государственной и муниципальной собственности</t>
  </si>
  <si>
    <t>951 11406000000000430</t>
  </si>
  <si>
    <t>Доходы от продажи земельных участков, государственная собственность на которые не разграничена</t>
  </si>
  <si>
    <t>951 11406010000000430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</si>
  <si>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</si>
  <si>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951 11406013130000430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</si>
  <si>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</si>
  <si>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951 11406020000000430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</si>
  <si>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</si>
  <si>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951 11406025130000430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</si>
  <si>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</si>
  <si>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951 11406300000000430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</si>
  <si>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</si>
  <si>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951 11406310000000430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</si>
  <si>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</si>
  <si>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951 11406313130000430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</si>
  <si>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</si>
  <si>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</si>
  <si>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</si>
  <si>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</si>
  <si>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</si>
  <si>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</si>
  <si>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</si>
  <si>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</si>
  <si>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951 11607000000000140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</si>
  <si>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</si>
  <si>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951 11607010000000140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</si>
  <si>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</si>
  <si>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951 11607010130000140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</si>
  <si>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</si>
  <si>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951 11607090000000140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</si>
  <si>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поселения</t>
  </si>
  <si>
    <t>951 11607090130000140</t>
  </si>
  <si>
    <t>Платежи в целях возмещения причиненного ущерба (убытков)</t>
  </si>
  <si>
    <t>000 11610000000000140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</si>
  <si>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</si>
  <si>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951 11610030130000140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</si>
  <si>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</si>
  <si>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951 11610032130000140</t>
  </si>
  <si>
    <t>Платежи в целях возмещения убытков, причиненных уклонением от заключения муниципального контракта</t>
  </si>
  <si>
    <t>951 11610060000000140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</si>
  <si>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контракта, а также иные денежные средства, подлежащие зачислению в бюджет городского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</si>
  <si>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951 11610061130000140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</si>
  <si>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</si>
  <si>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951 11610100000000140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</si>
  <si>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</si>
  <si>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951 11610100130000140</t>
  </si>
  <si>
    <t>ПРОЧИЕ НЕНАЛОГОВЫЕ ДОХОДЫ</t>
  </si>
  <si>
    <t>951 11700000000000000</t>
  </si>
  <si>
    <t>Невыясненные поступления</t>
  </si>
  <si>
    <t>951 11701000000000180</t>
  </si>
  <si>
    <t>Невыясненные поступления, зачисляемые в бюджеты городских поселений</t>
  </si>
  <si>
    <t>951 11701050130000180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</si>
  <si>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</si>
  <si>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</si>
  <si>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</si>
  <si>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</si>
  <si>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</si>
  <si>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</si>
  <si>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</si>
  <si>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</si>
  <si>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городских поселений на поддержку мер по обеспечению сбалансированности бюджетов</t>
  </si>
  <si>
    <t>951 20215002130000150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</si>
  <si>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</si>
  <si>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</si>
  <si>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городских поселений на выравнивание бюджетной обеспеченности из бюджетов муниципальных районов</t>
  </si>
  <si>
    <t>951 20216001130000150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</si>
  <si>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</si>
  <si>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</si>
  <si>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</si>
  <si>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</si>
  <si>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городских поселений на выполнение передаваемых полномочий субъектов Российской Федерации</t>
  </si>
  <si>
    <t>951 20230024130000150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</si>
  <si>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</si>
  <si>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</si>
  <si>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</si>
  <si>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</si>
  <si>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городских поселений</t>
  </si>
  <si>
    <t>951 20249999130000150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</si>
  <si>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</si>
  <si>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951 21800000000000000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</si>
  <si>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</si>
  <si>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951 21800000000000150</t>
  </si>
  <si>
    <t>Доходы бюджетов городских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</si>
  <si>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951 21800000130000150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</si>
  <si>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</si>
  <si>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951 21860010130000150</t>
  </si>
  <si>
    <t>ВОЗВРАТ ОСТАТКОВ СУБСИДИЙ, СУБВЕНЦИЙ И ИНЫХ МЕЖБЮДЖЕТНЫХ ТРАНСФЕРТОВ, ИМЕЮЩИХ ЦЕЛЕВОЕ НАЗНАЧЕНИЕ, ПРОШЛЫХ ЛЕТ</t>
  </si>
  <si>
    <t>951 21900000000000000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</si>
  <si>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</si>
  <si>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951 21900000130000150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</si>
  <si>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</si>
  <si>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951 21960010130000150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</si>
  <si>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</si>
  <si>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</si>
  <si>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</si>
  <si>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</si>
  <si>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</si>
  <si>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</si>
  <si>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МИЛЛЕРОВСКОГО ГОРОДСКОГО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</si>
  <si>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</si>
  <si>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</si>
  <si>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</si>
  <si>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</si>
  <si>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</si>
  <si>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>Муниципальная программа Миллеровского городского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</si>
  <si>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951 0104 0100000000 000 </t>
  </si>
  <si>
    <t>Комплекс процессных мероприятий</t>
  </si>
  <si>
    <t xml:space="preserve">951 0104 0140000000 000 </t>
  </si>
  <si>
    <t>Расходы на выплаты по оплате труда работников органов местного самоуправления</t>
  </si>
  <si>
    <t xml:space="preserve">951 0104 0140200110 000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</si>
  <si>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</si>
  <si>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951 0104 0140200110 100 </t>
  </si>
  <si>
    <t>Расходы на выплаты персоналу государственных (муниципальных) органов</t>
  </si>
  <si>
    <t xml:space="preserve">951 0104 0140200110 120 </t>
  </si>
  <si>
    <t>Фонд оплаты труда государственных (муниципальных) органов</t>
  </si>
  <si>
    <t xml:space="preserve">951 0104 0140200110 121 </t>
  </si>
  <si>
    <t>Иные выплаты персоналу государственных (муниципальных) органов, за исключением фонда оплаты труда</t>
  </si>
  <si>
    <t xml:space="preserve">951 0104 0140200110 122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</si>
  <si>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</si>
  <si>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951 0104 0140200110 129 </t>
  </si>
  <si>
    <t>Расходы на обеспечение функций органов местного самоуправления</t>
  </si>
  <si>
    <t xml:space="preserve">951 0104 0140200190 000 </t>
  </si>
  <si>
    <t xml:space="preserve">951 0104 0140200190 100 </t>
  </si>
  <si>
    <t xml:space="preserve">951 0104 0140200190 120 </t>
  </si>
  <si>
    <t xml:space="preserve">951 0104 0140200190 122 </t>
  </si>
  <si>
    <t>Закупка товаров, работ и услуг для обеспечения государственных (муниципальных) нужд</t>
  </si>
  <si>
    <t xml:space="preserve">951 0104 0140200190 200 </t>
  </si>
  <si>
    <t>Иные закупки товаров, работ и услуг для обеспечения государственных (муниципальных) нужд</t>
  </si>
  <si>
    <t xml:space="preserve">951 0104 0140200190 240 </t>
  </si>
  <si>
    <t>Прочая закупка товаров, работ и услуг</t>
  </si>
  <si>
    <t xml:space="preserve">951 0104 0140200190 244 </t>
  </si>
  <si>
    <t>Иные бюджетные ассигнования</t>
  </si>
  <si>
    <t xml:space="preserve">951 0104 0140200190 800 </t>
  </si>
  <si>
    <t>Уплата налогов, сборов и иных платежей</t>
  </si>
  <si>
    <t xml:space="preserve">951 0104 0140200190 850 </t>
  </si>
  <si>
    <t>Уплата прочих налогов, сборов</t>
  </si>
  <si>
    <t xml:space="preserve">951 0104 0140200190 852 </t>
  </si>
  <si>
    <t>Расходы по диспансеризации муниципальных служащих</t>
  </si>
  <si>
    <t xml:space="preserve">951 0104 0140229180 000 </t>
  </si>
  <si>
    <t xml:space="preserve">951 0104 0140229180 200 </t>
  </si>
  <si>
    <t xml:space="preserve">951 0104 0140229180 240 </t>
  </si>
  <si>
    <t xml:space="preserve">951 0104 0140229180 244 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</si>
  <si>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</si>
  <si>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 xml:space="preserve">951 0104 0140272390 000 </t>
  </si>
  <si>
    <t xml:space="preserve">951 0104 0140272390 200 </t>
  </si>
  <si>
    <t xml:space="preserve">951 0104 0140272390 240 </t>
  </si>
  <si>
    <t xml:space="preserve">951 0104 0140272390 244 </t>
  </si>
  <si>
    <t>Реализация функций иных органов местного самоуправления Миллеровского городского поселения</t>
  </si>
  <si>
    <t xml:space="preserve">951 0104 9900000000 000 </t>
  </si>
  <si>
    <t>Иные непрограммные мероприятия</t>
  </si>
  <si>
    <t xml:space="preserve">951 0104 9990000000 000 </t>
  </si>
  <si>
    <t>Иные межбюджетные трансферты на осуществление переданных полномочий городского и сельских поселений по принятию участия в подготовке местных нормативов градостроительного проектирования поселения, принятие участия в подготовке на основании документов территориального планирования поселения документации по планировке территории, принятие участия в разработке планов реализации документов территориального планирования (генерального плана поселения), правил землепользования и застройки поселения, осуществление контроля за их выполнением,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присвоение адресов объектам адресации, изменение, аннулирование адресов объектам адресации, расположенных на территории поселения, согласование переустройства и (или) перепланировки жилых помещений, подготовка, утверждение и выдача градостроительных планов земельных участков по иным непрограммным мероприятиям</t>
  </si>
  <si>
    <t xml:space="preserve">951 0104 9990089040 000 </t>
  </si>
  <si>
    <t>Межбюджетные трансферты</t>
  </si>
  <si>
    <t xml:space="preserve">951 0104 9990089040 500 </t>
  </si>
  <si>
    <t xml:space="preserve">951 0104 9990089040 540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</si>
  <si>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</si>
  <si>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</si>
  <si>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</si>
  <si>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</si>
  <si>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 на осуществление переданных полномочий городского поселения по организации и осуществлению мероприятий в области внутреннего финансового контроля</t>
  </si>
  <si>
    <t xml:space="preserve">951 0106 9990089050 000 </t>
  </si>
  <si>
    <t xml:space="preserve">951 0106 9990089050 500 </t>
  </si>
  <si>
    <t xml:space="preserve">951 0106 9990089050 540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</si>
  <si>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</si>
  <si>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</si>
  <si>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</si>
  <si>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</si>
  <si>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</si>
  <si>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Миллеровского городского поселения</t>
  </si>
  <si>
    <t xml:space="preserve">951 0111 9910092070 000 </t>
  </si>
  <si>
    <t xml:space="preserve">951 0111 9910092070 800 </t>
  </si>
  <si>
    <t>Резервные средства</t>
  </si>
  <si>
    <t xml:space="preserve">951 0111 9910092070 870 </t>
  </si>
  <si>
    <t>Другие общегосударственные вопросы</t>
  </si>
  <si>
    <t xml:space="preserve">951 0113 0000000000 000 </t>
  </si>
  <si>
    <t xml:space="preserve">951 0113 0100000000 000 </t>
  </si>
  <si>
    <t xml:space="preserve">951 0113 0140000000 000 </t>
  </si>
  <si>
    <t>Расходы по оценке муниципального имущества, признание прав и регулирование отношений по муниципальной собственности</t>
  </si>
  <si>
    <t xml:space="preserve">951 0113 0140229150 000 </t>
  </si>
  <si>
    <t xml:space="preserve">951 0113 0140229150 200 </t>
  </si>
  <si>
    <t xml:space="preserve">951 0113 0140229150 240 </t>
  </si>
  <si>
    <t xml:space="preserve">951 0113 0140229150 244 </t>
  </si>
  <si>
    <t>Финансовое обеспечение иных расходов бюджета Миллеровского городского поселения</t>
  </si>
  <si>
    <t xml:space="preserve">951 0113 0140299990 000 </t>
  </si>
  <si>
    <t xml:space="preserve">951 0113 0140299990 200 </t>
  </si>
  <si>
    <t xml:space="preserve">951 0113 0140299990 240 </t>
  </si>
  <si>
    <t xml:space="preserve">951 0113 0140299990 244 </t>
  </si>
  <si>
    <t xml:space="preserve">951 0113 0140299990 800 </t>
  </si>
  <si>
    <t xml:space="preserve">951 0113 0140299990 850 </t>
  </si>
  <si>
    <t>Уплата иных платежей</t>
  </si>
  <si>
    <t xml:space="preserve">951 0113 0140299990 853 </t>
  </si>
  <si>
    <t>Муниципальная программа Миллеровского городского поселения «Обеспечение качественными жилищно-коммунальными услугами населения Миллеровского городского поселения»</t>
  </si>
  <si>
    <t xml:space="preserve">951 0113 0500000000 000 </t>
  </si>
  <si>
    <t xml:space="preserve">951 0113 0540000000 000 </t>
  </si>
  <si>
    <t>Расходы на уплату взносов на капитальный ремонт общего имущества многоквартирных домов Миллеровского городского поселения</t>
  </si>
  <si>
    <t xml:space="preserve">951 0113 0540129190 000 </t>
  </si>
  <si>
    <t xml:space="preserve">951 0113 0540129190 200 </t>
  </si>
  <si>
    <t xml:space="preserve">951 0113 0540129190 240 </t>
  </si>
  <si>
    <t xml:space="preserve">951 0113 0540129190 244 </t>
  </si>
  <si>
    <t xml:space="preserve">951 0113 0540199990 000 </t>
  </si>
  <si>
    <t xml:space="preserve">951 0113 0540199990 200 </t>
  </si>
  <si>
    <t xml:space="preserve">951 0113 0540199990 240 </t>
  </si>
  <si>
    <t xml:space="preserve">951 0113 0540199990 244 </t>
  </si>
  <si>
    <t>Закупка энергетических ресурсов</t>
  </si>
  <si>
    <t xml:space="preserve">951 0113 0540199990 247 </t>
  </si>
  <si>
    <t>Муниципальная программа Миллеровского городского поселения «Информационное общество»</t>
  </si>
  <si>
    <t xml:space="preserve">951 0113 0600000000 000 </t>
  </si>
  <si>
    <t xml:space="preserve">951 0113 0640000000 000 </t>
  </si>
  <si>
    <t>Освещение деятельности органов местного самоуправления в средствах массовой информации</t>
  </si>
  <si>
    <t xml:space="preserve">951 0113 0640129130 000 </t>
  </si>
  <si>
    <t xml:space="preserve">951 0113 0640129130 200 </t>
  </si>
  <si>
    <t xml:space="preserve">951 0113 0640129130 240 </t>
  </si>
  <si>
    <t xml:space="preserve">951 0113 0640129130 244 </t>
  </si>
  <si>
    <t>Муниципальная программа Миллеровского городского поселения «Обеспечение общественного порядка и профилактика правонарушений»</t>
  </si>
  <si>
    <t xml:space="preserve">951 0113 2300000000 000 </t>
  </si>
  <si>
    <t>Комплекс процессных мероприятий "Противодействие коррупции в Миллеровском городском поселении"</t>
  </si>
  <si>
    <t xml:space="preserve">951 0113 2340000000 000 </t>
  </si>
  <si>
    <t>Расходы на информационно-пропагандистское противодействие экстремизму и терроризму</t>
  </si>
  <si>
    <t xml:space="preserve">951 0113 2340129270 000 </t>
  </si>
  <si>
    <t xml:space="preserve">951 0113 2340129270 200 </t>
  </si>
  <si>
    <t xml:space="preserve">951 0113 2340129270 240 </t>
  </si>
  <si>
    <t xml:space="preserve">951 0113 2340129270 244 </t>
  </si>
  <si>
    <t xml:space="preserve">951 0113 9900000000 000 </t>
  </si>
  <si>
    <t xml:space="preserve">951 0113 9910000000 000 </t>
  </si>
  <si>
    <t xml:space="preserve">951 0113 9910092070 000 </t>
  </si>
  <si>
    <t xml:space="preserve">951 0113 9910092070 800 </t>
  </si>
  <si>
    <t xml:space="preserve">951 0113 9910092070 850 </t>
  </si>
  <si>
    <t xml:space="preserve">951 0113 9910092070 853 </t>
  </si>
  <si>
    <t>НАЦИОНАЛЬНАЯ БЕЗОПАСНОСТЬ И ПРАВООХРАНИТЕЛЬНАЯ ДЕЯТЕЛЬНОСТЬ</t>
  </si>
  <si>
    <t xml:space="preserve">951 0300 0000000000 000 </t>
  </si>
  <si>
    <t>Гражданская оборона</t>
  </si>
  <si>
    <t xml:space="preserve">951 0309 0000000000 000 </t>
  </si>
  <si>
    <t>Муниципальная программа Миллеровского городского поселения «Защита населения и территории то чрезвычайных ситуаций, обеспечение пожарной безопасности и безопасности людей на водных объектах»</t>
  </si>
  <si>
    <t xml:space="preserve">951 0309 0300000000 000 </t>
  </si>
  <si>
    <t xml:space="preserve">951 0309 0340000000 000 </t>
  </si>
  <si>
    <t>Иные межбюджетные трансферты на осуществление переданных полномочий городского поселения по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</t>
  </si>
  <si>
    <t xml:space="preserve">951 0309 0340389020 000 </t>
  </si>
  <si>
    <t xml:space="preserve">951 0309 0340389020 500 </t>
  </si>
  <si>
    <t xml:space="preserve">951 0309 0340389020 540 </t>
  </si>
  <si>
    <t>Расходы по обеспечению и повышению уровня безопасности на водных объектах</t>
  </si>
  <si>
    <t xml:space="preserve">951 0309 0340429200 000 </t>
  </si>
  <si>
    <t xml:space="preserve">951 0309 0340429200 200 </t>
  </si>
  <si>
    <t xml:space="preserve">951 0309 0340429200 240 </t>
  </si>
  <si>
    <t xml:space="preserve">951 0309 0340429200 244 </t>
  </si>
  <si>
    <t>Муниципальная программа Миллеровского городского поселения «Построение (развитие) аппаратно-программного комплекса «Безопасный город»</t>
  </si>
  <si>
    <t xml:space="preserve">951 0309 2200000000 000 </t>
  </si>
  <si>
    <t>Комплекс процессных мероприятий «Развитие аппаратно-программного комплекса «Безопасный город» на территории Миллеровского городского поселения»</t>
  </si>
  <si>
    <t xml:space="preserve">951 0309 2240000000 000 </t>
  </si>
  <si>
    <t>Мероприятия по обеспечению муниципальной интеграционной платформы и элементов системы видеонаблюдения в городе Миллерово аппаратно-программного комплекса "Безопасный город" на территории Миллеровского городского поселения</t>
  </si>
  <si>
    <t xml:space="preserve">951 0309 2240129201 000 </t>
  </si>
  <si>
    <t xml:space="preserve">951 0309 2240129201 200 </t>
  </si>
  <si>
    <t xml:space="preserve">951 0309 2240129201 240 </t>
  </si>
  <si>
    <t xml:space="preserve">951 0309 2240129201 244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</si>
  <si>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</si>
  <si>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</si>
  <si>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951 0310 0300000000 000 </t>
  </si>
  <si>
    <t xml:space="preserve">951 0310 0340000000 000 </t>
  </si>
  <si>
    <t>Иные межбюджетные трансферты на осуществление переданных полномочий городского поселения по созданию, содержанию и организации деятельности аварийно-спасательных формирований</t>
  </si>
  <si>
    <t xml:space="preserve">951 0310 0340289010 000 </t>
  </si>
  <si>
    <t xml:space="preserve">951 0310 0340289010 500 </t>
  </si>
  <si>
    <t xml:space="preserve">951 0310 0340289010 540 </t>
  </si>
  <si>
    <t xml:space="preserve">951 0310 9900000000 000 </t>
  </si>
  <si>
    <t xml:space="preserve">951 0310 9910000000 000 </t>
  </si>
  <si>
    <t xml:space="preserve">951 0310 9910092070 000 </t>
  </si>
  <si>
    <t xml:space="preserve">951 0310 9910092070 200 </t>
  </si>
  <si>
    <t xml:space="preserve">951 0310 9910092070 240 </t>
  </si>
  <si>
    <t xml:space="preserve">951 0310 9910092070 244 </t>
  </si>
  <si>
    <t>НАЦИОНАЛЬНАЯ ЭКОНОМИКА</t>
  </si>
  <si>
    <t xml:space="preserve">951 0400 0000000000 000 </t>
  </si>
  <si>
    <t>Топливно-энергетический комплекс</t>
  </si>
  <si>
    <t xml:space="preserve">951 0402 0000000000 000 </t>
  </si>
  <si>
    <t xml:space="preserve">951 0402 0500000000 000 </t>
  </si>
  <si>
    <t xml:space="preserve">951 0402 0540000000 000 </t>
  </si>
  <si>
    <t>Возмещение предприятиям жилищно-коммунального хозяйства части платы граждан за коммунальные услуги по теплоснабжению и горячему водоснабжению</t>
  </si>
  <si>
    <t xml:space="preserve">951 0402 05402ST100 000 </t>
  </si>
  <si>
    <t xml:space="preserve">951 0402 05402ST100 800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</si>
  <si>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</si>
  <si>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951 0402 05402ST100 810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</si>
  <si>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</si>
  <si>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0402 05402ST100 811 </t>
  </si>
  <si>
    <t>Водное хозяйство</t>
  </si>
  <si>
    <t xml:space="preserve">951 0406 0000000000 000 </t>
  </si>
  <si>
    <t xml:space="preserve">951 0406 0300000000 000 </t>
  </si>
  <si>
    <t xml:space="preserve">951 0406 0340000000 000 </t>
  </si>
  <si>
    <t>Расходы на разработку документации по декларированию безопасности гидротехнических сооружений, находящихся в муниципальной собственности Миллеровского городского поселения</t>
  </si>
  <si>
    <t xml:space="preserve">951 0406 0340329202 000 </t>
  </si>
  <si>
    <t xml:space="preserve">951 0406 0340329202 200 </t>
  </si>
  <si>
    <t xml:space="preserve">951 0406 0340329202 240 </t>
  </si>
  <si>
    <t xml:space="preserve">951 0406 0340329202 244 </t>
  </si>
  <si>
    <t>Лесное хозяйство</t>
  </si>
  <si>
    <t xml:space="preserve">951 0407 0000000000 000 </t>
  </si>
  <si>
    <t>Муниципальная программа Миллеровского городского поселения «Охрана окружающей среды и рациональное природопользование»</t>
  </si>
  <si>
    <t xml:space="preserve">951 0407 1200000000 000 </t>
  </si>
  <si>
    <t xml:space="preserve">951 0407 1240000000 000 </t>
  </si>
  <si>
    <t>Расходы на обеспечение деятельности муниципальных учреждений Миллеровского городского поселения (в части обеспечения деятельности муниципальных казенных учреждений и предоставления субсидий муниципальным автономным и бюджетным учреждениям на выполнение муниципального задания)</t>
  </si>
  <si>
    <t xml:space="preserve">951 0407 1240300590 000 </t>
  </si>
  <si>
    <t xml:space="preserve">951 0407 1240300590 200 </t>
  </si>
  <si>
    <t xml:space="preserve">951 0407 1240300590 240 </t>
  </si>
  <si>
    <t xml:space="preserve">951 0407 1240300590 244 </t>
  </si>
  <si>
    <t>Транспорт</t>
  </si>
  <si>
    <t xml:space="preserve">951 0408 0000000000 000 </t>
  </si>
  <si>
    <t xml:space="preserve">951 0408 0500000000 000 </t>
  </si>
  <si>
    <t xml:space="preserve">951 0408 0540000000 000 </t>
  </si>
  <si>
    <t xml:space="preserve">951 0408 0540399990 000 </t>
  </si>
  <si>
    <t xml:space="preserve">951 0408 0540399990 200 </t>
  </si>
  <si>
    <t xml:space="preserve">951 0408 0540399990 240 </t>
  </si>
  <si>
    <t xml:space="preserve">951 0408 0540399990 244 </t>
  </si>
  <si>
    <t>Дорожное хозяйство (дорожные фонды)</t>
  </si>
  <si>
    <t xml:space="preserve">951 0409 0000000000 000 </t>
  </si>
  <si>
    <t>Муниципальная программа Миллеровского городского поселения «Развитие транспортной системы»</t>
  </si>
  <si>
    <t xml:space="preserve">951 0409 0400000000 000 </t>
  </si>
  <si>
    <t xml:space="preserve">951 0409 0440000000 000 </t>
  </si>
  <si>
    <t>Расходы на разработку проектно-сметной документации на ремонт внутригородских автомобильных дорог общего пользования Миллеровского городского поселения и искусственных сооружений на них</t>
  </si>
  <si>
    <t xml:space="preserve">951 0409 044019Д011 000 </t>
  </si>
  <si>
    <t xml:space="preserve">951 0409 044019Д011 200 </t>
  </si>
  <si>
    <t xml:space="preserve">951 0409 044019Д011 240 </t>
  </si>
  <si>
    <t xml:space="preserve">951 0409 044019Д011 244 </t>
  </si>
  <si>
    <t>Расходы на ремонт и содержание внутригородских автомобильных дорог общего пользования Миллеровского городского поселения и искусственных сооружений на них</t>
  </si>
  <si>
    <t xml:space="preserve">951 0409 044019Д020 000 </t>
  </si>
  <si>
    <t xml:space="preserve">951 0409 044019Д020 200 </t>
  </si>
  <si>
    <t xml:space="preserve">951 0409 044019Д020 240 </t>
  </si>
  <si>
    <t xml:space="preserve">951 0409 044019Д020 244 </t>
  </si>
  <si>
    <t>Расходы на ремонт и содержание внутригородских автомобильных дорог общего пользования Миллеровского городского поселения и искусственных сооружений на них (приобретение)</t>
  </si>
  <si>
    <t xml:space="preserve">951 0409 044019Д021 000 </t>
  </si>
  <si>
    <t xml:space="preserve">951 0409 044019Д021 200 </t>
  </si>
  <si>
    <t xml:space="preserve">951 0409 044019Д021 240 </t>
  </si>
  <si>
    <t xml:space="preserve">951 0409 044019Д021 244 </t>
  </si>
  <si>
    <t>Прочие расходы за счет бюджетных ассигнований дорожного фонда</t>
  </si>
  <si>
    <t xml:space="preserve">951 0409 044019Д860 000 </t>
  </si>
  <si>
    <t xml:space="preserve">951 0409 044019Д860 200 </t>
  </si>
  <si>
    <t xml:space="preserve">951 0409 044019Д860 240 </t>
  </si>
  <si>
    <t xml:space="preserve">951 0409 044019Д860 244 </t>
  </si>
  <si>
    <t>Ремонт и содержание автомобильных дорог общего пользования и искус-ственных дорожных сооружений на них (субсидии на ремонт и содержа-ние автомобильных дорог общего пользования местного значения)</t>
  </si>
  <si>
    <t xml:space="preserve">951 0409 04401SД061 000 </t>
  </si>
  <si>
    <t xml:space="preserve">951 0409 04401SД061 200 </t>
  </si>
  <si>
    <t xml:space="preserve">951 0409 04401SД061 240 </t>
  </si>
  <si>
    <t xml:space="preserve">951 0409 04401SД061 244 </t>
  </si>
  <si>
    <t>Расходы на ремонт и содержание внутригородских автомобильных дорог и искусственных сооружений на них</t>
  </si>
  <si>
    <t xml:space="preserve">951 0409 044029Д020 000 </t>
  </si>
  <si>
    <t xml:space="preserve">951 0409 044029Д020 200 </t>
  </si>
  <si>
    <t xml:space="preserve">951 0409 044029Д020 240 </t>
  </si>
  <si>
    <t xml:space="preserve">951 0409 044029Д020 244 </t>
  </si>
  <si>
    <t xml:space="preserve">951 0409 044029Д020 247 </t>
  </si>
  <si>
    <t>Расходы на ремонт и содержание внутригородских автомобильных дорог и искусственных сооружений на них (приобретение)</t>
  </si>
  <si>
    <t xml:space="preserve">951 0409 044029Д021 000 </t>
  </si>
  <si>
    <t xml:space="preserve">951 0409 044029Д021 200 </t>
  </si>
  <si>
    <t xml:space="preserve">951 0409 044029Д021 240 </t>
  </si>
  <si>
    <t xml:space="preserve">951 0409 044029Д021 244 </t>
  </si>
  <si>
    <t>Строительство и реконструкцию автомобильных дорог общего пользования и искусственных дорожных сооружений на них (субсидии на строительство и реконструкцию) автомобильных дорог общего пользования местного значения.</t>
  </si>
  <si>
    <t xml:space="preserve">951 0409 044029Д033 000 </t>
  </si>
  <si>
    <t>Капитальные вложения в объекты государственной (муниципальной) собственности</t>
  </si>
  <si>
    <t xml:space="preserve">951 0409 044029Д033 400 </t>
  </si>
  <si>
    <t>Бюджетные инвестиции</t>
  </si>
  <si>
    <t xml:space="preserve">951 0409 044029Д033 410 </t>
  </si>
  <si>
    <t>Бюджетные инвестиции в объекты капитального строительства государственной (муниципальной) собственности</t>
  </si>
  <si>
    <t xml:space="preserve">951 0409 044029Д033 414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</si>
  <si>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</si>
  <si>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</si>
  <si>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</si>
  <si>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</si>
  <si>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 xml:space="preserve">951 0501 0500000000 000 </t>
  </si>
  <si>
    <t xml:space="preserve">951 0501 0540000000 000 </t>
  </si>
  <si>
    <t xml:space="preserve">951 0501 0540199990 000 </t>
  </si>
  <si>
    <t xml:space="preserve">951 0501 0540199990 200 </t>
  </si>
  <si>
    <t xml:space="preserve">951 0501 0540199990 240 </t>
  </si>
  <si>
    <t xml:space="preserve">951 0501 0540199990 244 </t>
  </si>
  <si>
    <t xml:space="preserve">951 0501 0540199990 400 </t>
  </si>
  <si>
    <t xml:space="preserve">951 0501 0540199990 410 </t>
  </si>
  <si>
    <t xml:space="preserve">951 0501 0540199990 414 </t>
  </si>
  <si>
    <t>Муниципальная программа Миллеровского городского поселения «Обеспечение доступным и комфортным жильем населения Миллеровского городского поселения»</t>
  </si>
  <si>
    <t xml:space="preserve">951 0501 1000000000 000 </t>
  </si>
  <si>
    <t xml:space="preserve">951 0501 1040000000 000 </t>
  </si>
  <si>
    <t>Расходы на обеспечение мероприятий по ликвидации многоквартирного аварийного жилищного фонда, признанного непригодным для проживания, аварийным и подлежащим сносу</t>
  </si>
  <si>
    <t xml:space="preserve">951 0501 1040129260 000 </t>
  </si>
  <si>
    <t xml:space="preserve">951 0501 1040129260 200 </t>
  </si>
  <si>
    <t xml:space="preserve">951 0501 1040129260 240 </t>
  </si>
  <si>
    <t xml:space="preserve">951 0501 1040129260 244 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</si>
  <si>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</t>
  </si>
  <si>
    <t xml:space="preserve">951 0501 1040129261 000 </t>
  </si>
  <si>
    <t xml:space="preserve">951 0501 1040129261 400 </t>
  </si>
  <si>
    <t xml:space="preserve">951 0501 1040129261 410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</si>
  <si>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</si>
  <si>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951 0501 1040129261 412 </t>
  </si>
  <si>
    <t xml:space="preserve">951 0501 1040129261 414 </t>
  </si>
  <si>
    <t>Коммунальное хозяйство</t>
  </si>
  <si>
    <t xml:space="preserve">951 0502 0000000000 000 </t>
  </si>
  <si>
    <t xml:space="preserve">951 0502 0500000000 000 </t>
  </si>
  <si>
    <t xml:space="preserve">951 0502 0540000000 000 </t>
  </si>
  <si>
    <t>Расходы на обеспечение деятельности муниципальных учреждений Миллеровского городского поселения (в части обеспечения деятельности муниципальных казенных учреждений и предоставления субсидий муниципальным автономным и бюджетным учреждениям на выполнение муниципального задания).</t>
  </si>
  <si>
    <t xml:space="preserve">951 0502 0540200590 000 </t>
  </si>
  <si>
    <t xml:space="preserve">951 0502 0540200590 200 </t>
  </si>
  <si>
    <t xml:space="preserve">951 0502 0540200590 240 </t>
  </si>
  <si>
    <t xml:space="preserve">951 0502 0540200590 244 </t>
  </si>
  <si>
    <t>Расходы на текущий ремонт и содержание объектов коммунального хозяйства</t>
  </si>
  <si>
    <t xml:space="preserve">951 0502 0540229060 000 </t>
  </si>
  <si>
    <t xml:space="preserve">951 0502 0540229060 200 </t>
  </si>
  <si>
    <t xml:space="preserve">951 0502 0540229060 240 </t>
  </si>
  <si>
    <t xml:space="preserve">951 0502 0540229060 244 </t>
  </si>
  <si>
    <t xml:space="preserve">951 0502 0540229060 800 </t>
  </si>
  <si>
    <t xml:space="preserve">951 0502 0540229060 810 </t>
  </si>
  <si>
    <t xml:space="preserve">951 0502 0540229060 811 </t>
  </si>
  <si>
    <t xml:space="preserve">951 0502 0540229060 850 </t>
  </si>
  <si>
    <t xml:space="preserve">951 0502 0540229060 852 </t>
  </si>
  <si>
    <t>Расходы на разработку проектно-сметной документации на ремонт и содержание объектов коммунального хозяйства Миллеровского городского поселения</t>
  </si>
  <si>
    <t xml:space="preserve">951 0502 0540229061 000 </t>
  </si>
  <si>
    <t xml:space="preserve">951 0502 0540229061 400 </t>
  </si>
  <si>
    <t xml:space="preserve">951 0502 0540229061 410 </t>
  </si>
  <si>
    <t xml:space="preserve">951 0502 0540229061 414 </t>
  </si>
  <si>
    <t>Мероприятия в области коммунального хозяйства (приобретение)</t>
  </si>
  <si>
    <t xml:space="preserve">951 0502 0540229063 000 </t>
  </si>
  <si>
    <t xml:space="preserve">951 0502 0540229063 200 </t>
  </si>
  <si>
    <t xml:space="preserve">951 0502 0540229063 240 </t>
  </si>
  <si>
    <t xml:space="preserve">951 0502 0540229063 244 </t>
  </si>
  <si>
    <t>Расходы на иные мероприятия в области коммунального хозяйства Миллеровского городского поселения</t>
  </si>
  <si>
    <t xml:space="preserve">951 0502 0540229064 000 </t>
  </si>
  <si>
    <t xml:space="preserve">951 0502 0540229064 200 </t>
  </si>
  <si>
    <t xml:space="preserve">951 0502 0540229064 240 </t>
  </si>
  <si>
    <t xml:space="preserve">951 0502 0540229064 244 </t>
  </si>
  <si>
    <t>Возмещение предприятиям жилищно-коммунального хозяйства части платы граждан за коммунальные услуги по водоснабжению и водоотведению</t>
  </si>
  <si>
    <t xml:space="preserve">951 0502 05402S3660 000 </t>
  </si>
  <si>
    <t xml:space="preserve">951 0502 05402S3660 800 </t>
  </si>
  <si>
    <t xml:space="preserve">951 0502 05402S3660 810 </t>
  </si>
  <si>
    <t xml:space="preserve">951 0502 05402S3660 811 </t>
  </si>
  <si>
    <t xml:space="preserve">951 0502 1000000000 000 </t>
  </si>
  <si>
    <t xml:space="preserve">951 0502 1040000000 000 </t>
  </si>
  <si>
    <t>Расходы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"Современный облик сельских территорий")</t>
  </si>
  <si>
    <t xml:space="preserve">951 0502 10402L5766 000 </t>
  </si>
  <si>
    <t xml:space="preserve">951 0502 10402L5766 500 </t>
  </si>
  <si>
    <t xml:space="preserve">951 0502 10402L5766 540 </t>
  </si>
  <si>
    <t>Дополнительные расходы областного бюджета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"Современный облик сельских территорий") в целях достижения значения базового результата, установленного соглашением о предоставлении межбюджетных трансфертов</t>
  </si>
  <si>
    <t xml:space="preserve">951 0502 10402А5766 000 </t>
  </si>
  <si>
    <t xml:space="preserve">951 0502 10402А5766 500 </t>
  </si>
  <si>
    <t xml:space="preserve">951 0502 10402А5766 540 </t>
  </si>
  <si>
    <t>Благоустройство</t>
  </si>
  <si>
    <t xml:space="preserve">951 0503 0000000000 000 </t>
  </si>
  <si>
    <t xml:space="preserve">951 0503 0500000000 000 </t>
  </si>
  <si>
    <t xml:space="preserve">951 0503 0540000000 000 </t>
  </si>
  <si>
    <t>Расходы на капитальный ремонт объектов коммунального хозяйства Миллеровского городского поселения</t>
  </si>
  <si>
    <t xml:space="preserve">951 0503 0540229062 000 </t>
  </si>
  <si>
    <t xml:space="preserve">951 0503 0540229062 200 </t>
  </si>
  <si>
    <t xml:space="preserve">951 0503 0540229062 240 </t>
  </si>
  <si>
    <t>Закупка товаров, работ и услуг в целях капитального ремонта государственного (муниципального) имущества</t>
  </si>
  <si>
    <t xml:space="preserve">951 0503 0540229062 243 </t>
  </si>
  <si>
    <t xml:space="preserve">951 0503 0540300590 000 </t>
  </si>
  <si>
    <t xml:space="preserve">951 0503 0540300590 200 </t>
  </si>
  <si>
    <t xml:space="preserve">951 0503 0540300590 240 </t>
  </si>
  <si>
    <t xml:space="preserve">951 0503 0540300590 244 </t>
  </si>
  <si>
    <t>Расходы на ремонт и содержание сетей уличного освещения</t>
  </si>
  <si>
    <t xml:space="preserve">951 0503 0540329070 000 </t>
  </si>
  <si>
    <t xml:space="preserve">951 0503 0540329070 200 </t>
  </si>
  <si>
    <t xml:space="preserve">951 0503 0540329070 240 </t>
  </si>
  <si>
    <t xml:space="preserve">951 0503 0540329070 244 </t>
  </si>
  <si>
    <t>Расходы на ремонт и содержание сетей уличного освещения (лимит электроэнергии)</t>
  </si>
  <si>
    <t xml:space="preserve">951 0503 0540329071 000 </t>
  </si>
  <si>
    <t xml:space="preserve">951 0503 0540329071 200 </t>
  </si>
  <si>
    <t xml:space="preserve">951 0503 0540329071 240 </t>
  </si>
  <si>
    <t xml:space="preserve">951 0503 0540329071 247 </t>
  </si>
  <si>
    <t>Расходы на озеленение территории Миллеровского городского поселения</t>
  </si>
  <si>
    <t xml:space="preserve">951 0503 0540329080 000 </t>
  </si>
  <si>
    <t xml:space="preserve">951 0503 0540329080 200 </t>
  </si>
  <si>
    <t xml:space="preserve">951 0503 0540329080 240 </t>
  </si>
  <si>
    <t xml:space="preserve">951 0503 0540329080 244 </t>
  </si>
  <si>
    <t>Расходы на прочие мероприятия по благоустройству Миллеровского городского поселения</t>
  </si>
  <si>
    <t xml:space="preserve">951 0503 0540329100 000 </t>
  </si>
  <si>
    <t xml:space="preserve">951 0503 0540329100 200 </t>
  </si>
  <si>
    <t xml:space="preserve">951 0503 0540329100 240 </t>
  </si>
  <si>
    <t xml:space="preserve">951 0503 0540329100 244 </t>
  </si>
  <si>
    <t xml:space="preserve">951 0503 0540329100 400 </t>
  </si>
  <si>
    <t xml:space="preserve">951 0503 0540329100 410 </t>
  </si>
  <si>
    <t xml:space="preserve">951 0503 0540329100 414 </t>
  </si>
  <si>
    <t>Расходы на прочие мероприятия по благоустройству (приобретение)</t>
  </si>
  <si>
    <t xml:space="preserve">951 0503 0540329101 000 </t>
  </si>
  <si>
    <t xml:space="preserve">951 0503 0540329101 200 </t>
  </si>
  <si>
    <t xml:space="preserve">951 0503 0540329101 240 </t>
  </si>
  <si>
    <t xml:space="preserve">951 0503 0540329101 244 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</si>
  <si>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</si>
  <si>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951 0503 0540340370 000 </t>
  </si>
  <si>
    <t xml:space="preserve">951 0503 0540340370 400 </t>
  </si>
  <si>
    <t xml:space="preserve">951 0503 0540340370 410 </t>
  </si>
  <si>
    <t xml:space="preserve">951 0503 0540340370 414 </t>
  </si>
  <si>
    <t>Муниципальная программа Миллеровского городского поселения «Формирование современной городской среды на территории муниципального образования «Миллеровское городское поселение»</t>
  </si>
  <si>
    <t xml:space="preserve">951 0503 2100000000 000 </t>
  </si>
  <si>
    <t xml:space="preserve">951 0503 2140000000 000 </t>
  </si>
  <si>
    <t xml:space="preserve">951 0503 2140129100 000 </t>
  </si>
  <si>
    <t xml:space="preserve">951 0503 2140129100 200 </t>
  </si>
  <si>
    <t xml:space="preserve">951 0503 2140129100 240 </t>
  </si>
  <si>
    <t xml:space="preserve">951 0503 2140129100 244 </t>
  </si>
  <si>
    <t>Другие вопросы в области жилищно-коммунального хозяйства</t>
  </si>
  <si>
    <t xml:space="preserve">951 0505 0000000000 000 </t>
  </si>
  <si>
    <t xml:space="preserve">951 0505 0400000000 000 </t>
  </si>
  <si>
    <t xml:space="preserve">951 0505 0440000000 000 </t>
  </si>
  <si>
    <t>Иные межбюджетные трансферты на осуществление переданных полномочий городского поселения на создание условий для предоставления транспортных услуг населению и организация транспортного обслуживания населения в границах поселения</t>
  </si>
  <si>
    <t xml:space="preserve">951 0505 0440189030 000 </t>
  </si>
  <si>
    <t xml:space="preserve">951 0505 0440189030 500 </t>
  </si>
  <si>
    <t xml:space="preserve">951 0505 0440189030 540 </t>
  </si>
  <si>
    <t xml:space="preserve">951 0505 0500000000 000 </t>
  </si>
  <si>
    <t xml:space="preserve">951 0505 0540000000 000 </t>
  </si>
  <si>
    <t xml:space="preserve">951 0505 0540300590 000 </t>
  </si>
  <si>
    <t xml:space="preserve">951 0505 0540300590 100 </t>
  </si>
  <si>
    <t>Расходы на выплаты персоналу казенных учреждений</t>
  </si>
  <si>
    <t xml:space="preserve">951 0505 0540300590 110 </t>
  </si>
  <si>
    <t>Фонд оплаты труда учреждений</t>
  </si>
  <si>
    <t xml:space="preserve">951 0505 0540300590 111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</si>
  <si>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</si>
  <si>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951 0505 0540300590 119 </t>
  </si>
  <si>
    <t xml:space="preserve">951 0505 0540300590 200 </t>
  </si>
  <si>
    <t xml:space="preserve">951 0505 0540300590 240 </t>
  </si>
  <si>
    <t xml:space="preserve">951 0505 0540300590 244 </t>
  </si>
  <si>
    <t xml:space="preserve">951 0505 0540300590 247 </t>
  </si>
  <si>
    <t xml:space="preserve">951 0505 0540300590 400 </t>
  </si>
  <si>
    <t xml:space="preserve">951 0505 0540300590 410 </t>
  </si>
  <si>
    <t xml:space="preserve">951 0505 0540300590 414 </t>
  </si>
  <si>
    <t xml:space="preserve">951 0505 0540300590 800 </t>
  </si>
  <si>
    <t xml:space="preserve">951 0505 0540300590 850 </t>
  </si>
  <si>
    <t>Уплата налога на имущество организаций и земельного налога</t>
  </si>
  <si>
    <t xml:space="preserve">951 0505 0540300590 851 </t>
  </si>
  <si>
    <t xml:space="preserve">951 0505 0540300590 852 </t>
  </si>
  <si>
    <t xml:space="preserve">951 0505 0540399990 000 </t>
  </si>
  <si>
    <t xml:space="preserve">951 0505 0540399990 200 </t>
  </si>
  <si>
    <t xml:space="preserve">951 0505 0540399990 240 </t>
  </si>
  <si>
    <t xml:space="preserve">951 0505 0540399990 244 </t>
  </si>
  <si>
    <t xml:space="preserve">951 0505 9900000000 000 </t>
  </si>
  <si>
    <t xml:space="preserve">951 0505 9910000000 000 </t>
  </si>
  <si>
    <t xml:space="preserve">951 0505 9910092070 000 </t>
  </si>
  <si>
    <t xml:space="preserve">951 0505 9910092070 800 </t>
  </si>
  <si>
    <t>Исполнение судебных актов</t>
  </si>
  <si>
    <t xml:space="preserve">951 0505 9910092070 830 </t>
  </si>
  <si>
    <t>Исполнение судебных актов Российской Федерации и мировых соглашений по возмещению причиненного вреда</t>
  </si>
  <si>
    <t xml:space="preserve">951 0505 9910092070 831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</si>
  <si>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</si>
  <si>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</si>
  <si>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</si>
  <si>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</si>
  <si>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951 0705 0100000000 000 </t>
  </si>
  <si>
    <t xml:space="preserve">951 0705 0140000000 000 </t>
  </si>
  <si>
    <t xml:space="preserve">951 0705 0140200190 000 </t>
  </si>
  <si>
    <t xml:space="preserve">951 0705 0140200190 200 </t>
  </si>
  <si>
    <t xml:space="preserve">951 0705 0140200190 240 </t>
  </si>
  <si>
    <t xml:space="preserve">951 0705 0140200190 244 </t>
  </si>
  <si>
    <t xml:space="preserve">951 0705 0500000000 000 </t>
  </si>
  <si>
    <t xml:space="preserve">951 0705 0540000000 000 </t>
  </si>
  <si>
    <t xml:space="preserve">951 0705 0540300590 000 </t>
  </si>
  <si>
    <t xml:space="preserve">951 0705 0540300590 200 </t>
  </si>
  <si>
    <t xml:space="preserve">951 0705 0540300590 240 </t>
  </si>
  <si>
    <t xml:space="preserve">951 0705 0540300590 244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</si>
  <si>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</si>
  <si>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</si>
  <si>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</si>
  <si>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</si>
  <si>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Миллеровского городского поселения «Развитие культуры»</t>
  </si>
  <si>
    <t xml:space="preserve">951 0801 0800000000 000 </t>
  </si>
  <si>
    <t xml:space="preserve">951 0801 0840000000 000 </t>
  </si>
  <si>
    <t xml:space="preserve">951 0801 0840100590 000 </t>
  </si>
  <si>
    <t>Предоставление субсидий бюджетным, автономным учреждениям и иным некоммерческим организациям</t>
  </si>
  <si>
    <t xml:space="preserve">951 0801 0840100590 600 </t>
  </si>
  <si>
    <t>Субсидии автономным учреждениям</t>
  </si>
  <si>
    <t xml:space="preserve">951 0801 0840100590 620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</si>
  <si>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</si>
  <si>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951 0801 0840100590 621 </t>
  </si>
  <si>
    <t>Мероприятия по организации и проведению конкурсов, торжественных и иных мероприятий в области культуры</t>
  </si>
  <si>
    <t xml:space="preserve">951 0801 0840129140 000 </t>
  </si>
  <si>
    <t xml:space="preserve">951 0801 0840129140 600 </t>
  </si>
  <si>
    <t xml:space="preserve">951 0801 0840129140 620 </t>
  </si>
  <si>
    <t>Субсидии автономным учреждениям на иные цели</t>
  </si>
  <si>
    <t xml:space="preserve">951 0801 0840129140 622 </t>
  </si>
  <si>
    <t>Расходы в целях предоставления субсидии на иные цели</t>
  </si>
  <si>
    <t xml:space="preserve">951 0801 0840129240 000 </t>
  </si>
  <si>
    <t xml:space="preserve">951 0801 0840129240 600 </t>
  </si>
  <si>
    <t xml:space="preserve">951 0801 0840129240 620 </t>
  </si>
  <si>
    <t xml:space="preserve">951 0801 0840129240 622 </t>
  </si>
  <si>
    <t>Расходы на повышение заработной платы отдельным категориям работников муниципальных учреждений в целях реализации Указов Президента Российской Федерации</t>
  </si>
  <si>
    <t xml:space="preserve">951 0801 0840129320 000 </t>
  </si>
  <si>
    <t xml:space="preserve">951 0801 0840129320 600 </t>
  </si>
  <si>
    <t xml:space="preserve">951 0801 0840129320 620 </t>
  </si>
  <si>
    <t xml:space="preserve">951 0801 0840129320 621 </t>
  </si>
  <si>
    <t xml:space="preserve">951 0801 0840200590 000 </t>
  </si>
  <si>
    <t xml:space="preserve">951 0801 0840200590 600 </t>
  </si>
  <si>
    <t xml:space="preserve">951 0801 0840200590 620 </t>
  </si>
  <si>
    <t xml:space="preserve">951 0801 0840200590 621 </t>
  </si>
  <si>
    <t xml:space="preserve">951 0801 0840229240 000 </t>
  </si>
  <si>
    <t xml:space="preserve">951 0801 0840229240 600 </t>
  </si>
  <si>
    <t xml:space="preserve">951 0801 0840229240 620 </t>
  </si>
  <si>
    <t xml:space="preserve">951 0801 0840229240 622 </t>
  </si>
  <si>
    <t xml:space="preserve">951 0801 0840229320 000 </t>
  </si>
  <si>
    <t xml:space="preserve">951 0801 0840229320 600 </t>
  </si>
  <si>
    <t xml:space="preserve">951 0801 0840229320 620 </t>
  </si>
  <si>
    <t xml:space="preserve">951 0801 0840229320 621 </t>
  </si>
  <si>
    <t xml:space="preserve">951 0801 0840300590 000 </t>
  </si>
  <si>
    <t xml:space="preserve">951 0801 0840300590 600 </t>
  </si>
  <si>
    <t xml:space="preserve">951 0801 0840300590 620 </t>
  </si>
  <si>
    <t xml:space="preserve">951 0801 0840300590 621 </t>
  </si>
  <si>
    <t>Расходы на проектирование и ремонт памятников</t>
  </si>
  <si>
    <t xml:space="preserve">951 0801 0840429230 000 </t>
  </si>
  <si>
    <t xml:space="preserve">951 0801 0840429230 200 </t>
  </si>
  <si>
    <t xml:space="preserve">951 0801 0840429230 240 </t>
  </si>
  <si>
    <t xml:space="preserve">951 0801 0840429230 244 </t>
  </si>
  <si>
    <t xml:space="preserve">951 0801 0840429230 600 </t>
  </si>
  <si>
    <t xml:space="preserve">951 0801 0840429230 620 </t>
  </si>
  <si>
    <t xml:space="preserve">951 0801 0840429230 622 </t>
  </si>
  <si>
    <t>Расходы на прочие мероприятия (приобретение)</t>
  </si>
  <si>
    <t xml:space="preserve">951 0801 0840429233 000 </t>
  </si>
  <si>
    <t xml:space="preserve">951 0801 0840429233 200 </t>
  </si>
  <si>
    <t xml:space="preserve">951 0801 0840429233 240 </t>
  </si>
  <si>
    <t xml:space="preserve">951 0801 0840429233 244 </t>
  </si>
  <si>
    <t>Другие вопросы в области культуры, кинематографии</t>
  </si>
  <si>
    <t xml:space="preserve">951 0804 0000000000 000 </t>
  </si>
  <si>
    <t xml:space="preserve">951 0804 9900000000 000 </t>
  </si>
  <si>
    <t xml:space="preserve">951 0804 9990000000 000 </t>
  </si>
  <si>
    <t>Иные межбюджетные трансферты на осуществление переданных полномочий городского поселения по организации и осуществлению мероприятий в области физкультуры и спорта</t>
  </si>
  <si>
    <t xml:space="preserve">951 0804 9990089060 000 </t>
  </si>
  <si>
    <t xml:space="preserve">951 0804 9990089060 500 </t>
  </si>
  <si>
    <t xml:space="preserve">951 0804 9990089060 540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</si>
  <si>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</si>
  <si>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</si>
  <si>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</si>
  <si>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</si>
  <si>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Миллеровского городского поселения
«Социальная поддержка граждан»</t>
  </si>
  <si>
    <t xml:space="preserve">951 1001 0200000000 000 </t>
  </si>
  <si>
    <t xml:space="preserve">951 1001 0240000000 000 </t>
  </si>
  <si>
    <t>Выплата государственной пенсии за выслугу лет</t>
  </si>
  <si>
    <t xml:space="preserve">951 1001 0240110050 000 </t>
  </si>
  <si>
    <t>Социальное обеспечение и иные выплаты населению</t>
  </si>
  <si>
    <t xml:space="preserve">951 1001 0240110050 300 </t>
  </si>
  <si>
    <t>Публичные нормативные социальные выплаты гражданам</t>
  </si>
  <si>
    <t xml:space="preserve">951 1001 0240110050 310 </t>
  </si>
  <si>
    <t>Иные пенсии, социальные доплаты к пенсиям</t>
  </si>
  <si>
    <t xml:space="preserve">951 1001 0240110050 312 </t>
  </si>
  <si>
    <t>Охрана семьи и детства</t>
  </si>
  <si>
    <t xml:space="preserve">951 1004 0000000000 000 </t>
  </si>
  <si>
    <t xml:space="preserve">951 1004 1000000000 000 </t>
  </si>
  <si>
    <t xml:space="preserve">951 1004 1040000000 000 </t>
  </si>
  <si>
    <t>Дополнительные расходы областного бюджета на обеспечение жильем молодых семей в целях превышения значения базового результата, установленного соглашением о предоставлении межбюджетных трансфертов</t>
  </si>
  <si>
    <t xml:space="preserve">951 1004 10401Д4970 000 </t>
  </si>
  <si>
    <t xml:space="preserve">951 1004 10401Д4970 500 </t>
  </si>
  <si>
    <t xml:space="preserve">951 1004 10401Д4970 540 </t>
  </si>
  <si>
    <t>СОБРАНИЕ ДЕПУТАТОВ МИЛЛЕРОВСКОГО ГОРОДСКОГО ПОСЕЛЕНИЯ</t>
  </si>
  <si>
    <t xml:space="preserve">952 0000 0000000000 000 </t>
  </si>
  <si>
    <t xml:space="preserve">952 0100 0000000000 000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</si>
  <si>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</si>
  <si>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952 0103 0000000000 000 </t>
  </si>
  <si>
    <t>Обеспечение деятельности Собрания депутатов Миллеровского городского поселения</t>
  </si>
  <si>
    <t xml:space="preserve">952 0103 9000000000 000 </t>
  </si>
  <si>
    <t>Обеспечение функций собрания депутатов Миллеровского городского поселения</t>
  </si>
  <si>
    <t xml:space="preserve">952 0103 9020000000 000 </t>
  </si>
  <si>
    <t>Расходы на выплаты по оплате труда работников органов местного самоуправления Миллеровского городского поселения</t>
  </si>
  <si>
    <t xml:space="preserve">952 0103 9020000110 000 </t>
  </si>
  <si>
    <t xml:space="preserve">952 0103 9020000110 100 </t>
  </si>
  <si>
    <t xml:space="preserve">952 0103 9020000110 120 </t>
  </si>
  <si>
    <t xml:space="preserve">952 0103 9020000110 121 </t>
  </si>
  <si>
    <t xml:space="preserve">952 0103 9020000110 122 </t>
  </si>
  <si>
    <t xml:space="preserve">952 0103 9020000110 129 </t>
  </si>
  <si>
    <t>Расходы на обеспечение функций органов местного самоуправления Миллеровского городского поселения</t>
  </si>
  <si>
    <t xml:space="preserve">952 0103 9020000190 000 </t>
  </si>
  <si>
    <t xml:space="preserve">952 0103 9020000190 200 </t>
  </si>
  <si>
    <t xml:space="preserve">952 0103 9020000190 240 </t>
  </si>
  <si>
    <t xml:space="preserve">952 0103 9020000190 244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</si>
  <si>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</si>
  <si>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</si>
  <si>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</si>
  <si>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</si>
  <si>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</si>
  <si>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</si>
  <si>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</si>
  <si>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</si>
  <si>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</si>
  <si>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</si>
  <si>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</si>
  <si>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</si>
  <si>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</si>
  <si>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</si>
  <si>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</si>
  <si>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</si>
  <si>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</si>
  <si>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</si>
  <si>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</si>
  <si>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</si>
  <si>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</si>
  <si>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городских поселений</t>
  </si>
  <si>
    <t>951 01050201130000510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</si>
  <si>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</si>
  <si>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</si>
  <si>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</si>
  <si>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городских поселений</t>
  </si>
  <si>
    <t>951 01050201130000610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</si>
  <si>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</si>
  <si>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</si>
  <si>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</si>
  <si>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</si>
  <si>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</si>
  <si>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</si>
  <si>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</si>
  <si>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</si>
  <si>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</si>
  <si>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</si>
  <si>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</si>
  <si>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</si>
  <si>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</si>
  <si>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C:\00АЦК\Выгрузка\Отчетность\117Y01.txt</t>
  </si>
  <si>
    <t>Доходы/EXPORT_SRC_CODE</t>
  </si>
  <si>
    <t>Доходы/PERIOD</t>
  </si>
  <si>
    <t>А.А.Локтев</t>
  </si>
  <si>
    <t>Э.М.к. Гулиева</t>
  </si>
  <si>
    <t>Е.А. Морозова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</si>
</sst>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22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name val="Arial Cy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1" xfId="0" applyNumberFormat="1" applyFont="1" applyFill="1" applyBorder="1" applyAlignment="1">
      <alignment horizontal="center" vertical="center"/>
    </xf>
    <xf numFmtId="49" fontId="43" fillId="2" borderId="22" xfId="0" applyNumberFormat="1" applyFont="1" applyFill="1" applyBorder="1" applyAlignment="1">
      <alignment horizontal="left" wrapText="1"/>
    </xf>
    <xf numFmtId="49" fontId="44" fillId="2" borderId="23" xfId="0" applyNumberFormat="1" applyFont="1" applyFill="1" applyBorder="1" applyAlignment="1">
      <alignment horizontal="center" wrapText="1"/>
    </xf>
    <xf numFmtId="4" fontId="45" fillId="2" borderId="25" xfId="0" applyNumberFormat="1" applyFont="1" applyFill="1" applyBorder="1" applyAlignment="1">
      <alignment horizontal="right"/>
    </xf>
    <xf numFmtId="49" fontId="46" fillId="2" borderId="27" xfId="0" applyNumberFormat="1" applyFont="1" applyFill="1" applyBorder="1" applyAlignment="1">
      <alignment horizontal="left" wrapText="1"/>
    </xf>
    <xf numFmtId="49" fontId="47" fillId="2" borderId="28" xfId="0" applyNumberFormat="1" applyFont="1" applyFill="1" applyBorder="1" applyAlignment="1">
      <alignment horizontal="center" wrapText="1"/>
    </xf>
    <xf numFmtId="49" fontId="48" fillId="2" borderId="32" xfId="0" applyNumberFormat="1" applyFont="1" applyFill="1" applyBorder="1" applyAlignment="1">
      <alignment horizontal="left" wrapText="1"/>
    </xf>
    <xf numFmtId="49" fontId="49" fillId="2" borderId="15" xfId="0" applyNumberFormat="1" applyFont="1" applyFill="1" applyBorder="1" applyAlignment="1">
      <alignment horizontal="center" wrapText="1"/>
    </xf>
    <xf numFmtId="165" fontId="2" fillId="2" borderId="32" xfId="0" applyNumberFormat="1" applyFont="1" applyFill="1" applyBorder="1" applyAlignment="1">
      <alignment horizontal="left" wrapText="1"/>
    </xf>
    <xf numFmtId="0" fontId="50" fillId="2" borderId="34" xfId="0" applyNumberFormat="1" applyFont="1" applyFill="1" applyBorder="1" applyAlignment="1">
      <alignment horizontal="left"/>
    </xf>
    <xf numFmtId="0" fontId="51" fillId="2" borderId="35" xfId="0" applyNumberFormat="1" applyFont="1" applyFill="1" applyBorder="1" applyAlignment="1">
      <alignment horizontal="center"/>
    </xf>
    <xf numFmtId="49" fontId="52" fillId="2" borderId="35" xfId="0" applyNumberFormat="1" applyFont="1" applyFill="1" applyBorder="1" applyAlignment="1">
      <alignment horizontal="center" vertical="center"/>
    </xf>
    <xf numFmtId="0" fontId="53" fillId="2" borderId="1" xfId="0" applyNumberFormat="1" applyFont="1" applyFill="1" applyBorder="1" applyAlignment="1">
      <alignment horizontal="left"/>
    </xf>
    <xf numFmtId="0" fontId="54" fillId="2" borderId="1" xfId="0" applyNumberFormat="1" applyFont="1" applyFill="1" applyBorder="1" applyAlignment="1"/>
    <xf numFmtId="49" fontId="55" fillId="2" borderId="1" xfId="0" applyNumberFormat="1" applyFont="1" applyFill="1" applyBorder="1" applyAlignment="1"/>
    <xf numFmtId="0" fontId="62" fillId="2" borderId="37" xfId="0" applyNumberFormat="1" applyFont="1" applyFill="1" applyBorder="1" applyAlignment="1">
      <alignment vertical="center" wrapText="1"/>
    </xf>
    <xf numFmtId="49" fontId="63" fillId="2" borderId="37" xfId="0" applyNumberFormat="1" applyFont="1" applyFill="1" applyBorder="1" applyAlignment="1">
      <alignment horizontal="center" vertical="center" wrapText="1"/>
    </xf>
    <xf numFmtId="49" fontId="64" fillId="2" borderId="14" xfId="0" applyNumberFormat="1" applyFont="1" applyFill="1" applyBorder="1" applyAlignment="1">
      <alignment vertical="center"/>
    </xf>
    <xf numFmtId="0" fontId="66" fillId="2" borderId="33" xfId="0" applyNumberFormat="1" applyFont="1" applyFill="1" applyBorder="1" applyAlignment="1">
      <alignment vertical="center" wrapText="1"/>
    </xf>
    <xf numFmtId="49" fontId="67" fillId="2" borderId="33" xfId="0" applyNumberFormat="1" applyFont="1" applyFill="1" applyBorder="1" applyAlignment="1">
      <alignment horizontal="center" vertical="center" wrapText="1"/>
    </xf>
    <xf numFmtId="49" fontId="68" fillId="2" borderId="17" xfId="0" applyNumberFormat="1" applyFont="1" applyFill="1" applyBorder="1" applyAlignment="1">
      <alignment vertical="center"/>
    </xf>
    <xf numFmtId="49" fontId="69" fillId="2" borderId="19" xfId="0" applyNumberFormat="1" applyFont="1" applyFill="1" applyBorder="1" applyAlignment="1">
      <alignment horizontal="center" vertical="center"/>
    </xf>
    <xf numFmtId="49" fontId="70" fillId="2" borderId="32" xfId="0" applyNumberFormat="1" applyFont="1" applyFill="1" applyBorder="1" applyAlignment="1">
      <alignment horizontal="left" wrapText="1"/>
    </xf>
    <xf numFmtId="49" fontId="71" fillId="2" borderId="38" xfId="0" applyNumberFormat="1" applyFont="1" applyFill="1" applyBorder="1" applyAlignment="1">
      <alignment horizontal="center" wrapText="1"/>
    </xf>
    <xf numFmtId="49" fontId="72" fillId="2" borderId="33" xfId="0" applyNumberFormat="1" applyFont="1" applyFill="1" applyBorder="1" applyAlignment="1">
      <alignment horizontal="center"/>
    </xf>
    <xf numFmtId="4" fontId="73" fillId="2" borderId="16" xfId="0" applyNumberFormat="1" applyFont="1" applyFill="1" applyBorder="1" applyAlignment="1">
      <alignment horizontal="right"/>
    </xf>
    <xf numFmtId="4" fontId="74" fillId="2" borderId="33" xfId="0" applyNumberFormat="1" applyFont="1" applyFill="1" applyBorder="1" applyAlignment="1">
      <alignment horizontal="right"/>
    </xf>
    <xf numFmtId="4" fontId="75" fillId="2" borderId="17" xfId="0" applyNumberFormat="1" applyFont="1" applyFill="1" applyBorder="1" applyAlignment="1">
      <alignment horizontal="right"/>
    </xf>
    <xf numFmtId="0" fontId="76" fillId="2" borderId="27" xfId="0" applyNumberFormat="1" applyFont="1" applyFill="1" applyBorder="1" applyAlignment="1"/>
    <xf numFmtId="0" fontId="77" fillId="2" borderId="28" xfId="0" applyNumberFormat="1" applyFont="1" applyFill="1" applyBorder="1" applyAlignment="1"/>
    <xf numFmtId="0" fontId="78" fillId="2" borderId="29" xfId="0" applyNumberFormat="1" applyFont="1" applyFill="1" applyBorder="1" applyAlignment="1">
      <alignment horizontal="center"/>
    </xf>
    <xf numFmtId="0" fontId="79" fillId="2" borderId="30" xfId="0" applyNumberFormat="1" applyFont="1" applyFill="1" applyBorder="1" applyAlignment="1">
      <alignment horizontal="right"/>
    </xf>
    <xf numFmtId="0" fontId="80" fillId="2" borderId="30" xfId="0" applyNumberFormat="1" applyFont="1" applyFill="1" applyBorder="1" applyAlignment="1"/>
    <xf numFmtId="0" fontId="81" fillId="2" borderId="31" xfId="0" applyNumberFormat="1" applyFont="1" applyFill="1" applyBorder="1" applyAlignment="1"/>
    <xf numFmtId="49" fontId="82" fillId="2" borderId="22" xfId="0" applyNumberFormat="1" applyFont="1" applyFill="1" applyBorder="1" applyAlignment="1">
      <alignment horizontal="left" wrapText="1"/>
    </xf>
    <xf numFmtId="49" fontId="83" fillId="2" borderId="26" xfId="0" applyNumberFormat="1" applyFont="1" applyFill="1" applyBorder="1" applyAlignment="1">
      <alignment horizontal="center" wrapText="1"/>
    </xf>
    <xf numFmtId="49" fontId="84" fillId="2" borderId="24" xfId="0" applyNumberFormat="1" applyFont="1" applyFill="1" applyBorder="1" applyAlignment="1">
      <alignment horizontal="center"/>
    </xf>
    <xf numFmtId="4" fontId="85" fillId="2" borderId="25" xfId="0" applyNumberFormat="1" applyFont="1" applyFill="1" applyBorder="1" applyAlignment="1">
      <alignment horizontal="right"/>
    </xf>
    <xf numFmtId="4" fontId="86" fillId="2" borderId="24" xfId="0" applyNumberFormat="1" applyFont="1" applyFill="1" applyBorder="1" applyAlignment="1">
      <alignment horizontal="right"/>
    </xf>
    <xf numFmtId="4" fontId="87" fillId="2" borderId="39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88" fillId="2" borderId="7" xfId="0" applyNumberFormat="1" applyFont="1" applyFill="1" applyBorder="1" applyAlignment="1"/>
    <xf numFmtId="0" fontId="89" fillId="2" borderId="40" xfId="0" applyNumberFormat="1" applyFont="1" applyFill="1" applyBorder="1" applyAlignment="1"/>
    <xf numFmtId="0" fontId="90" fillId="2" borderId="40" xfId="0" applyNumberFormat="1" applyFont="1" applyFill="1" applyBorder="1" applyAlignment="1">
      <alignment horizontal="center"/>
    </xf>
    <xf numFmtId="0" fontId="91" fillId="2" borderId="40" xfId="0" applyNumberFormat="1" applyFont="1" applyFill="1" applyBorder="1" applyAlignment="1">
      <alignment horizontal="right"/>
    </xf>
    <xf numFmtId="49" fontId="92" fillId="2" borderId="39" xfId="0" applyNumberFormat="1" applyFont="1" applyFill="1" applyBorder="1" applyAlignment="1">
      <alignment horizontal="left" wrapText="1"/>
    </xf>
    <xf numFmtId="49" fontId="93" fillId="2" borderId="41" xfId="0" applyNumberFormat="1" applyFont="1" applyFill="1" applyBorder="1" applyAlignment="1">
      <alignment horizontal="center" wrapText="1"/>
    </xf>
    <xf numFmtId="49" fontId="94" fillId="2" borderId="42" xfId="0" applyNumberFormat="1" applyFont="1" applyFill="1" applyBorder="1" applyAlignment="1">
      <alignment horizontal="center"/>
    </xf>
    <xf numFmtId="4" fontId="95" fillId="2" borderId="43" xfId="0" applyNumberFormat="1" applyFont="1" applyFill="1" applyBorder="1" applyAlignment="1">
      <alignment horizontal="right"/>
    </xf>
    <xf numFmtId="4" fontId="96" fillId="2" borderId="44" xfId="0" applyNumberFormat="1" applyFont="1" applyFill="1" applyBorder="1" applyAlignment="1">
      <alignment horizontal="right"/>
    </xf>
    <xf numFmtId="49" fontId="98" fillId="2" borderId="1" xfId="0" applyNumberFormat="1" applyFont="1" applyFill="1" applyBorder="1" applyAlignment="1">
      <alignment horizontal="center"/>
    </xf>
    <xf numFmtId="0" fontId="99" fillId="2" borderId="1" xfId="0" applyNumberFormat="1" applyFont="1" applyFill="1" applyBorder="1" applyAlignment="1"/>
    <xf numFmtId="49" fontId="101" fillId="2" borderId="45" xfId="0" applyNumberFormat="1" applyFont="1" applyFill="1" applyBorder="1" applyAlignment="1">
      <alignment horizontal="left" wrapText="1"/>
    </xf>
    <xf numFmtId="49" fontId="102" fillId="2" borderId="23" xfId="0" applyNumberFormat="1" applyFont="1" applyFill="1" applyBorder="1" applyAlignment="1">
      <alignment horizontal="center" wrapText="1"/>
    </xf>
    <xf numFmtId="49" fontId="103" fillId="2" borderId="25" xfId="0" applyNumberFormat="1" applyFont="1" applyFill="1" applyBorder="1" applyAlignment="1">
      <alignment horizontal="center" wrapText="1"/>
    </xf>
    <xf numFmtId="4" fontId="104" fillId="2" borderId="25" xfId="0" applyNumberFormat="1" applyFont="1" applyFill="1" applyBorder="1" applyAlignment="1">
      <alignment horizontal="right"/>
    </xf>
    <xf numFmtId="4" fontId="105" fillId="2" borderId="39" xfId="0" applyNumberFormat="1" applyFont="1" applyFill="1" applyBorder="1" applyAlignment="1">
      <alignment horizontal="right"/>
    </xf>
    <xf numFmtId="0" fontId="106" fillId="2" borderId="46" xfId="0" applyNumberFormat="1" applyFont="1" applyFill="1" applyBorder="1" applyAlignment="1">
      <alignment horizontal="left"/>
    </xf>
    <xf numFmtId="0" fontId="107" fillId="2" borderId="28" xfId="0" applyNumberFormat="1" applyFont="1" applyFill="1" applyBorder="1" applyAlignment="1">
      <alignment horizontal="center"/>
    </xf>
    <xf numFmtId="0" fontId="108" fillId="2" borderId="30" xfId="0" applyNumberFormat="1" applyFont="1" applyFill="1" applyBorder="1" applyAlignment="1">
      <alignment horizontal="center"/>
    </xf>
    <xf numFmtId="49" fontId="109" fillId="2" borderId="30" xfId="0" applyNumberFormat="1" applyFont="1" applyFill="1" applyBorder="1" applyAlignment="1">
      <alignment horizontal="center"/>
    </xf>
    <xf numFmtId="49" fontId="110" fillId="2" borderId="31" xfId="0" applyNumberFormat="1" applyFont="1" applyFill="1" applyBorder="1" applyAlignment="1">
      <alignment horizontal="center"/>
    </xf>
    <xf numFmtId="49" fontId="111" fillId="2" borderId="15" xfId="0" applyNumberFormat="1" applyFont="1" applyFill="1" applyBorder="1" applyAlignment="1">
      <alignment horizontal="center" wrapText="1"/>
    </xf>
    <xf numFmtId="49" fontId="112" fillId="2" borderId="16" xfId="0" applyNumberFormat="1" applyFont="1" applyFill="1" applyBorder="1" applyAlignment="1">
      <alignment horizontal="center" wrapText="1"/>
    </xf>
    <xf numFmtId="49" fontId="113" fillId="2" borderId="25" xfId="0" applyNumberFormat="1" applyFont="1" applyFill="1" applyBorder="1" applyAlignment="1">
      <alignment horizontal="center" wrapText="1"/>
    </xf>
    <xf numFmtId="4" fontId="114" fillId="2" borderId="39" xfId="0" applyNumberFormat="1" applyFont="1" applyFill="1" applyBorder="1" applyAlignment="1">
      <alignment horizontal="right"/>
    </xf>
    <xf numFmtId="0" fontId="115" fillId="2" borderId="34" xfId="0" applyNumberFormat="1" applyFont="1" applyFill="1" applyBorder="1" applyAlignment="1">
      <alignment horizontal="left"/>
    </xf>
    <xf numFmtId="0" fontId="116" fillId="2" borderId="35" xfId="0" applyNumberFormat="1" applyFont="1" applyFill="1" applyBorder="1" applyAlignment="1">
      <alignment horizontal="center"/>
    </xf>
    <xf numFmtId="0" fontId="117" fillId="2" borderId="35" xfId="0" applyNumberFormat="1" applyFont="1" applyFill="1" applyBorder="1" applyAlignment="1">
      <alignment horizontal="left"/>
    </xf>
    <xf numFmtId="49" fontId="118" fillId="2" borderId="35" xfId="0" applyNumberFormat="1" applyFont="1" applyFill="1" applyBorder="1" applyAlignment="1"/>
    <xf numFmtId="0" fontId="119" fillId="2" borderId="35" xfId="0" applyNumberFormat="1" applyFont="1" applyFill="1" applyBorder="1" applyAlignment="1"/>
    <xf numFmtId="0" fontId="0" fillId="0" borderId="0" xfId="0" applyAlignment="1">
      <alignment horizontal="left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57" fillId="2" borderId="36" xfId="0" applyNumberFormat="1" applyFont="1" applyFill="1" applyBorder="1" applyAlignment="1">
      <alignment horizontal="center" vertical="center" wrapText="1"/>
    </xf>
    <xf numFmtId="0" fontId="60" fillId="2" borderId="37" xfId="0" applyNumberFormat="1" applyFont="1" applyFill="1" applyBorder="1" applyAlignment="1">
      <alignment horizontal="center" vertical="center" wrapText="1"/>
    </xf>
    <xf numFmtId="0" fontId="56" fillId="2" borderId="9" xfId="0" applyNumberFormat="1" applyFont="1" applyFill="1" applyBorder="1" applyAlignment="1">
      <alignment horizontal="center" vertical="center"/>
    </xf>
    <xf numFmtId="0" fontId="59" fillId="2" borderId="12" xfId="0" applyNumberFormat="1" applyFont="1" applyFill="1" applyBorder="1" applyAlignment="1">
      <alignment horizontal="center" vertical="center"/>
    </xf>
    <xf numFmtId="0" fontId="65" fillId="2" borderId="15" xfId="0" applyNumberFormat="1" applyFont="1" applyFill="1" applyBorder="1" applyAlignment="1">
      <alignment horizontal="center" vertical="center"/>
    </xf>
    <xf numFmtId="49" fontId="58" fillId="2" borderId="10" xfId="0" applyNumberFormat="1" applyFont="1" applyFill="1" applyBorder="1" applyAlignment="1">
      <alignment horizontal="center" vertical="center"/>
    </xf>
    <xf numFmtId="49" fontId="61" fillId="2" borderId="13" xfId="0" applyNumberFormat="1" applyFont="1" applyFill="1" applyBorder="1" applyAlignment="1">
      <alignment horizontal="center" vertical="center"/>
    </xf>
    <xf numFmtId="49" fontId="97" fillId="2" borderId="1" xfId="0" applyNumberFormat="1" applyFont="1" applyFill="1" applyBorder="1" applyAlignment="1">
      <alignment horizontal="right"/>
    </xf>
    <xf numFmtId="0" fontId="100" fillId="2" borderId="33" xfId="0" applyNumberFormat="1" applyFont="1" applyFill="1" applyBorder="1" applyAlignment="1">
      <alignment horizontal="center" vertical="center" wrapText="1"/>
    </xf>
    <xf numFmtId="0" fontId="120" fillId="3" borderId="10" xfId="0" applyNumberFormat="1" applyFont="1" applyFill="1" applyBorder="1" applyAlignment="1">
      <alignment horizontal="center" vertical="center" wrapText="1"/>
    </xf>
    <xf numFmtId="49" fontId="120" fillId="3" borderId="10" xfId="0" applyNumberFormat="1" applyFont="1" applyFill="1" applyBorder="1" applyAlignment="1">
      <alignment horizontal="center" vertical="center" wrapText="1"/>
    </xf>
    <xf numFmtId="49" fontId="120" fillId="3" borderId="11" xfId="0" applyNumberFormat="1" applyFont="1" applyFill="1" applyBorder="1" applyAlignment="1">
      <alignment horizontal="center" vertical="center" wrapText="1"/>
    </xf>
    <xf numFmtId="0" fontId="121" fillId="3" borderId="0" xfId="0" applyFont="1" applyFill="1"/>
    <xf numFmtId="0" fontId="120" fillId="3" borderId="13" xfId="0" applyNumberFormat="1" applyFont="1" applyFill="1" applyBorder="1" applyAlignment="1">
      <alignment horizontal="center" vertical="center" wrapText="1"/>
    </xf>
    <xf numFmtId="49" fontId="120" fillId="3" borderId="13" xfId="0" applyNumberFormat="1" applyFont="1" applyFill="1" applyBorder="1" applyAlignment="1">
      <alignment horizontal="center" vertical="center" wrapText="1"/>
    </xf>
    <xf numFmtId="49" fontId="120" fillId="3" borderId="14" xfId="0" applyNumberFormat="1" applyFont="1" applyFill="1" applyBorder="1" applyAlignment="1">
      <alignment horizontal="center" vertical="center" wrapText="1"/>
    </xf>
    <xf numFmtId="0" fontId="120" fillId="3" borderId="16" xfId="0" applyNumberFormat="1" applyFont="1" applyFill="1" applyBorder="1" applyAlignment="1">
      <alignment horizontal="center" vertical="center" wrapText="1"/>
    </xf>
    <xf numFmtId="49" fontId="120" fillId="3" borderId="16" xfId="0" applyNumberFormat="1" applyFont="1" applyFill="1" applyBorder="1" applyAlignment="1">
      <alignment horizontal="center" vertical="center" wrapText="1"/>
    </xf>
    <xf numFmtId="49" fontId="120" fillId="3" borderId="17" xfId="0" applyNumberFormat="1" applyFont="1" applyFill="1" applyBorder="1" applyAlignment="1">
      <alignment horizontal="center" vertical="center" wrapText="1"/>
    </xf>
    <xf numFmtId="0" fontId="120" fillId="3" borderId="19" xfId="0" applyNumberFormat="1" applyFont="1" applyFill="1" applyBorder="1" applyAlignment="1">
      <alignment horizontal="center" vertical="center"/>
    </xf>
    <xf numFmtId="49" fontId="120" fillId="3" borderId="2" xfId="0" applyNumberFormat="1" applyFont="1" applyFill="1" applyBorder="1" applyAlignment="1">
      <alignment horizontal="center" vertical="center"/>
    </xf>
    <xf numFmtId="49" fontId="120" fillId="3" borderId="20" xfId="0" applyNumberFormat="1" applyFont="1" applyFill="1" applyBorder="1" applyAlignment="1">
      <alignment horizontal="center" vertical="center"/>
    </xf>
    <xf numFmtId="49" fontId="120" fillId="3" borderId="21" xfId="0" applyNumberFormat="1" applyFont="1" applyFill="1" applyBorder="1" applyAlignment="1">
      <alignment horizontal="center" vertical="center"/>
    </xf>
    <xf numFmtId="49" fontId="120" fillId="3" borderId="24" xfId="0" applyNumberFormat="1" applyFont="1" applyFill="1" applyBorder="1" applyAlignment="1">
      <alignment horizontal="center"/>
    </xf>
    <xf numFmtId="4" fontId="120" fillId="3" borderId="25" xfId="0" applyNumberFormat="1" applyFont="1" applyFill="1" applyBorder="1" applyAlignment="1">
      <alignment horizontal="right"/>
    </xf>
    <xf numFmtId="4" fontId="120" fillId="3" borderId="26" xfId="0" applyNumberFormat="1" applyFont="1" applyFill="1" applyBorder="1" applyAlignment="1">
      <alignment horizontal="right"/>
    </xf>
    <xf numFmtId="49" fontId="120" fillId="3" borderId="29" xfId="0" applyNumberFormat="1" applyFont="1" applyFill="1" applyBorder="1" applyAlignment="1">
      <alignment horizontal="center"/>
    </xf>
    <xf numFmtId="4" fontId="120" fillId="3" borderId="30" xfId="0" applyNumberFormat="1" applyFont="1" applyFill="1" applyBorder="1" applyAlignment="1">
      <alignment horizontal="right"/>
    </xf>
    <xf numFmtId="4" fontId="120" fillId="3" borderId="31" xfId="0" applyNumberFormat="1" applyFont="1" applyFill="1" applyBorder="1" applyAlignment="1">
      <alignment horizontal="right"/>
    </xf>
    <xf numFmtId="49" fontId="120" fillId="3" borderId="33" xfId="0" applyNumberFormat="1" applyFont="1" applyFill="1" applyBorder="1" applyAlignment="1">
      <alignment horizontal="center"/>
    </xf>
    <xf numFmtId="4" fontId="120" fillId="3" borderId="16" xfId="0" applyNumberFormat="1" applyFont="1" applyFill="1" applyBorder="1" applyAlignment="1">
      <alignment horizontal="right"/>
    </xf>
    <xf numFmtId="4" fontId="120" fillId="3" borderId="17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FFFF"/>
      <color rgb="FFFFFFCC"/>
      <color rgb="FFFFCC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/>
        <xdr:cNvGrpSpPr/>
      </xdr:nvGrpSpPr>
      <xdr:grpSpPr>
        <a:xfrm>
          <a:off x="0" y="4286250"/>
          <a:ext cx="5352164" cy="371475"/>
          <a:chOff x="0" y="0"/>
          <a:chExt cx="1023" cy="36"/>
        </a:xfrm>
      </xdr:grpSpPr>
      <xdr:sp macro="" textlink="">
        <xdr:nvSpPr>
          <xdr:cNvPr id="3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/>
        <xdr:cNvGrpSpPr/>
      </xdr:nvGrpSpPr>
      <xdr:grpSpPr>
        <a:xfrm>
          <a:off x="0" y="4848225"/>
          <a:ext cx="5352164" cy="47625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0</xdr:rowOff>
    </xdr:to>
    <xdr:grpSp>
      <xdr:nvGrpSpPr>
        <xdr:cNvPr id="18" name="Group 0"/>
        <xdr:cNvGrpSpPr/>
      </xdr:nvGrpSpPr>
      <xdr:grpSpPr>
        <a:xfrm>
          <a:off x="0" y="5514975"/>
          <a:ext cx="5352164" cy="228600"/>
          <a:chOff x="0" y="0"/>
          <a:chExt cx="1023" cy="36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8"/>
  <sheetViews>
    <sheetView showGridLines="0" tabSelected="1" topLeftCell="B1" workbookViewId="0">
      <selection activeCell="C11" sqref="C11:G117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7" ht="15" x14ac:dyDescent="0.25">
      <c r="A1" s="109"/>
      <c r="B1" s="109"/>
      <c r="C1" s="109"/>
      <c r="D1" s="109"/>
      <c r="E1" s="1"/>
      <c r="F1" s="2"/>
    </row>
    <row r="2" spans="1:7" ht="15" x14ac:dyDescent="0.25">
      <c r="A2" s="109" t="s">
        <v>1</v>
      </c>
      <c r="B2" s="109"/>
      <c r="C2" s="109"/>
      <c r="D2" s="109"/>
      <c r="E2" s="3"/>
      <c r="F2" s="4" t="s">
        <v>2</v>
      </c>
    </row>
    <row r="3" spans="1:7" ht="15" x14ac:dyDescent="0.25">
      <c r="A3" s="5"/>
      <c r="B3" s="5"/>
      <c r="C3" s="5"/>
      <c r="D3" s="5"/>
      <c r="E3" s="6" t="s">
        <v>3</v>
      </c>
      <c r="F3" s="7" t="s">
        <v>4</v>
      </c>
    </row>
    <row r="4" spans="1:7" ht="15" x14ac:dyDescent="0.25">
      <c r="A4" s="110" t="s">
        <v>6</v>
      </c>
      <c r="B4" s="110"/>
      <c r="C4" s="110"/>
      <c r="D4" s="110"/>
      <c r="E4" s="8" t="s">
        <v>5</v>
      </c>
      <c r="F4" s="9" t="s">
        <v>7</v>
      </c>
    </row>
    <row r="5" spans="1:7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7" ht="15" x14ac:dyDescent="0.25">
      <c r="A6" s="12" t="s">
        <v>9</v>
      </c>
      <c r="B6" s="111" t="s">
        <v>14</v>
      </c>
      <c r="C6" s="112"/>
      <c r="D6" s="112"/>
      <c r="E6" s="8" t="s">
        <v>10</v>
      </c>
      <c r="F6" s="11" t="s">
        <v>19</v>
      </c>
    </row>
    <row r="7" spans="1:7" ht="15" x14ac:dyDescent="0.25">
      <c r="A7" s="12" t="s">
        <v>11</v>
      </c>
      <c r="B7" s="113" t="s">
        <v>15</v>
      </c>
      <c r="C7" s="113"/>
      <c r="D7" s="113"/>
      <c r="E7" s="8" t="s">
        <v>12</v>
      </c>
      <c r="F7" s="13" t="s">
        <v>20</v>
      </c>
    </row>
    <row r="8" spans="1:7" ht="15" x14ac:dyDescent="0.25">
      <c r="A8" s="12" t="s">
        <v>16</v>
      </c>
      <c r="B8" s="12"/>
      <c r="C8" s="12"/>
      <c r="D8" s="14"/>
      <c r="E8" s="8"/>
      <c r="F8" s="15"/>
    </row>
    <row r="9" spans="1:7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7" ht="20.25" customHeight="1" x14ac:dyDescent="0.25">
      <c r="A10" s="102" t="s">
        <v>21</v>
      </c>
      <c r="B10" s="102"/>
      <c r="C10" s="102"/>
      <c r="D10" s="102"/>
      <c r="E10" s="18"/>
      <c r="F10" s="19"/>
    </row>
    <row r="11" spans="1:7" ht="4.1500000000000004" customHeight="1" x14ac:dyDescent="0.25">
      <c r="A11" s="106" t="s">
        <v>22</v>
      </c>
      <c r="B11" s="103" t="s">
        <v>23</v>
      </c>
      <c r="C11" s="123" t="s">
        <v>24</v>
      </c>
      <c r="D11" s="124" t="s">
        <v>25</v>
      </c>
      <c r="E11" s="124" t="s">
        <v>26</v>
      </c>
      <c r="F11" s="125" t="s">
        <v>27</v>
      </c>
      <c r="G11" s="126"/>
    </row>
    <row r="12" spans="1:7" ht="3.6" customHeight="1" x14ac:dyDescent="0.25">
      <c r="A12" s="107"/>
      <c r="B12" s="104"/>
      <c r="C12" s="127"/>
      <c r="D12" s="128"/>
      <c r="E12" s="128"/>
      <c r="F12" s="129"/>
      <c r="G12" s="126"/>
    </row>
    <row r="13" spans="1:7" ht="3" customHeight="1" x14ac:dyDescent="0.25">
      <c r="A13" s="107"/>
      <c r="B13" s="104"/>
      <c r="C13" s="127"/>
      <c r="D13" s="128"/>
      <c r="E13" s="128"/>
      <c r="F13" s="129"/>
      <c r="G13" s="126"/>
    </row>
    <row r="14" spans="1:7" ht="3" customHeight="1" x14ac:dyDescent="0.25">
      <c r="A14" s="107"/>
      <c r="B14" s="104"/>
      <c r="C14" s="127"/>
      <c r="D14" s="128"/>
      <c r="E14" s="128"/>
      <c r="F14" s="129"/>
      <c r="G14" s="126"/>
    </row>
    <row r="15" spans="1:7" ht="3" customHeight="1" x14ac:dyDescent="0.25">
      <c r="A15" s="107"/>
      <c r="B15" s="104"/>
      <c r="C15" s="127"/>
      <c r="D15" s="128"/>
      <c r="E15" s="128"/>
      <c r="F15" s="129"/>
      <c r="G15" s="126"/>
    </row>
    <row r="16" spans="1:7" ht="3" customHeight="1" x14ac:dyDescent="0.25">
      <c r="A16" s="107"/>
      <c r="B16" s="104"/>
      <c r="C16" s="127"/>
      <c r="D16" s="128"/>
      <c r="E16" s="128"/>
      <c r="F16" s="129"/>
      <c r="G16" s="126"/>
    </row>
    <row r="17" spans="1:7" ht="23.45" customHeight="1" x14ac:dyDescent="0.25">
      <c r="A17" s="108"/>
      <c r="B17" s="105"/>
      <c r="C17" s="130"/>
      <c r="D17" s="131"/>
      <c r="E17" s="131"/>
      <c r="F17" s="132"/>
      <c r="G17" s="126"/>
    </row>
    <row r="18" spans="1:7" ht="12.6" customHeight="1" x14ac:dyDescent="0.25">
      <c r="A18" s="20">
        <v>1</v>
      </c>
      <c r="B18" s="21">
        <v>2</v>
      </c>
      <c r="C18" s="133">
        <v>3</v>
      </c>
      <c r="D18" s="134" t="s">
        <v>28</v>
      </c>
      <c r="E18" s="135" t="s">
        <v>29</v>
      </c>
      <c r="F18" s="136" t="s">
        <v>30</v>
      </c>
      <c r="G18" s="126"/>
    </row>
    <row r="19" spans="1:7" ht="15" x14ac:dyDescent="0.25">
      <c r="A19" s="25" t="s">
        <v>31</v>
      </c>
      <c r="B19" s="26" t="s">
        <v>32</v>
      </c>
      <c r="C19" s="137" t="s">
        <v>33</v>
      </c>
      <c r="D19" s="138">
        <v>401741500</v>
      </c>
      <c r="E19" s="139">
        <f>E21+E98</f>
        <v>44012554.880000003</v>
      </c>
      <c r="F19" s="138">
        <f>IF(OR(D19="-",IF(E19="-",0,E19)&gt;=IF(D19="-",0,D19)),"-",IF(D19="-",0,D19)-IF(E19="-",0,E19))</f>
        <v>357728945.12</v>
      </c>
      <c r="G19" s="126"/>
    </row>
    <row r="20" spans="1:7" ht="15" x14ac:dyDescent="0.25">
      <c r="A20" s="28" t="s">
        <v>34</v>
      </c>
      <c r="B20" s="29"/>
      <c r="C20" s="140"/>
      <c r="D20" s="141"/>
      <c r="E20" s="141"/>
      <c r="F20" s="142"/>
      <c r="G20" s="126"/>
    </row>
    <row r="21" spans="1:7" ht="15" x14ac:dyDescent="0.25">
      <c r="A21" s="30" t="s">
        <v>35</v>
      </c>
      <c r="B21" s="31" t="s">
        <v>32</v>
      </c>
      <c r="C21" s="143" t="s">
        <v>36</v>
      </c>
      <c r="D21" s="144">
        <v>266412200</v>
      </c>
      <c r="E21" s="144">
        <v>46408034.530000001</v>
      </c>
      <c r="F21" s="145">
        <f t="shared" ref="F21:F52" si="0">IF(OR(D21="-",IF(E21="-",0,E21)&gt;=IF(D21="-",0,D21)),"-",IF(D21="-",0,D21)-IF(E21="-",0,E21))</f>
        <v>220004165.47</v>
      </c>
      <c r="G21" s="126"/>
    </row>
    <row r="22" spans="1:7" ht="15" x14ac:dyDescent="0.25">
      <c r="A22" s="30" t="s">
        <v>37</v>
      </c>
      <c r="B22" s="31" t="s">
        <v>32</v>
      </c>
      <c r="C22" s="143" t="s">
        <v>38</v>
      </c>
      <c r="D22" s="144">
        <v>134811400</v>
      </c>
      <c r="E22" s="144">
        <v>20024883.02</v>
      </c>
      <c r="F22" s="145">
        <f t="shared" si="0"/>
        <v>114786516.98</v>
      </c>
      <c r="G22" s="126"/>
    </row>
    <row r="23" spans="1:7" ht="15" x14ac:dyDescent="0.25">
      <c r="A23" s="30" t="s">
        <v>39</v>
      </c>
      <c r="B23" s="31" t="s">
        <v>32</v>
      </c>
      <c r="C23" s="143" t="s">
        <v>40</v>
      </c>
      <c r="D23" s="144">
        <v>134811400</v>
      </c>
      <c r="E23" s="144">
        <v>20024883.02</v>
      </c>
      <c r="F23" s="145">
        <f t="shared" si="0"/>
        <v>114786516.98</v>
      </c>
      <c r="G23" s="126"/>
    </row>
    <row r="24" spans="1:7" ht="159.94999999999999" customHeight="1" x14ac:dyDescent="0.25">
      <c r="A24" s="32" t="s">
        <v>41</v>
      </c>
      <c r="B24" s="31" t="s">
        <v>32</v>
      </c>
      <c r="C24" s="143" t="s">
        <v>42</v>
      </c>
      <c r="D24" s="144">
        <v>131518800</v>
      </c>
      <c r="E24" s="144">
        <v>19789426.440000001</v>
      </c>
      <c r="F24" s="145">
        <f t="shared" si="0"/>
        <v>111729373.56</v>
      </c>
      <c r="G24" s="126"/>
    </row>
    <row r="25" spans="1:7" ht="122.25" customHeight="1" x14ac:dyDescent="0.25">
      <c r="A25" s="32" t="s">
        <v>43</v>
      </c>
      <c r="B25" s="31" t="s">
        <v>32</v>
      </c>
      <c r="C25" s="143" t="s">
        <v>44</v>
      </c>
      <c r="D25" s="144">
        <v>585800</v>
      </c>
      <c r="E25" s="144">
        <v>3273.15</v>
      </c>
      <c r="F25" s="145">
        <f t="shared" si="0"/>
        <v>582526.85</v>
      </c>
      <c r="G25" s="126"/>
    </row>
    <row r="26" spans="1:7" ht="103.35" customHeight="1" x14ac:dyDescent="0.25">
      <c r="A26" s="32" t="s">
        <v>45</v>
      </c>
      <c r="B26" s="31" t="s">
        <v>32</v>
      </c>
      <c r="C26" s="143" t="s">
        <v>46</v>
      </c>
      <c r="D26" s="144">
        <v>2706800</v>
      </c>
      <c r="E26" s="144">
        <v>54698.84</v>
      </c>
      <c r="F26" s="145">
        <f t="shared" si="0"/>
        <v>2652101.16</v>
      </c>
      <c r="G26" s="126"/>
    </row>
    <row r="27" spans="1:7" ht="329.1" customHeight="1" x14ac:dyDescent="0.25">
      <c r="A27" s="32" t="s">
        <v>47</v>
      </c>
      <c r="B27" s="31" t="s">
        <v>32</v>
      </c>
      <c r="C27" s="143" t="s">
        <v>48</v>
      </c>
      <c r="D27" s="144" t="s">
        <v>49</v>
      </c>
      <c r="E27" s="144">
        <v>9405.02</v>
      </c>
      <c r="F27" s="145" t="str">
        <f t="shared" si="0"/>
        <v>-</v>
      </c>
      <c r="G27" s="126"/>
    </row>
    <row r="28" spans="1:7" ht="84.6" customHeight="1" x14ac:dyDescent="0.25">
      <c r="A28" s="32" t="s">
        <v>50</v>
      </c>
      <c r="B28" s="31" t="s">
        <v>32</v>
      </c>
      <c r="C28" s="143" t="s">
        <v>51</v>
      </c>
      <c r="D28" s="144" t="s">
        <v>49</v>
      </c>
      <c r="E28" s="144">
        <v>64801.9</v>
      </c>
      <c r="F28" s="145" t="str">
        <f t="shared" si="0"/>
        <v>-</v>
      </c>
      <c r="G28" s="126"/>
    </row>
    <row r="29" spans="1:7" ht="216.2" customHeight="1" x14ac:dyDescent="0.25">
      <c r="A29" s="32" t="s">
        <v>52</v>
      </c>
      <c r="B29" s="31" t="s">
        <v>32</v>
      </c>
      <c r="C29" s="143" t="s">
        <v>53</v>
      </c>
      <c r="D29" s="144" t="s">
        <v>49</v>
      </c>
      <c r="E29" s="144">
        <v>32106.799999999999</v>
      </c>
      <c r="F29" s="145" t="str">
        <f t="shared" si="0"/>
        <v>-</v>
      </c>
      <c r="G29" s="126"/>
    </row>
    <row r="30" spans="1:7" ht="131.65" customHeight="1" x14ac:dyDescent="0.25">
      <c r="A30" s="32" t="s">
        <v>54</v>
      </c>
      <c r="B30" s="31" t="s">
        <v>32</v>
      </c>
      <c r="C30" s="143" t="s">
        <v>55</v>
      </c>
      <c r="D30" s="144" t="s">
        <v>49</v>
      </c>
      <c r="E30" s="144">
        <v>69661.17</v>
      </c>
      <c r="F30" s="145" t="str">
        <f t="shared" si="0"/>
        <v>-</v>
      </c>
      <c r="G30" s="126"/>
    </row>
    <row r="31" spans="1:7" ht="37.700000000000003" customHeight="1" x14ac:dyDescent="0.25">
      <c r="A31" s="30" t="s">
        <v>56</v>
      </c>
      <c r="B31" s="31" t="s">
        <v>32</v>
      </c>
      <c r="C31" s="143" t="s">
        <v>57</v>
      </c>
      <c r="D31" s="144" t="s">
        <v>49</v>
      </c>
      <c r="E31" s="144">
        <v>1509.7</v>
      </c>
      <c r="F31" s="145" t="str">
        <f t="shared" si="0"/>
        <v>-</v>
      </c>
      <c r="G31" s="126"/>
    </row>
    <row r="32" spans="1:7" ht="28.15" customHeight="1" x14ac:dyDescent="0.25">
      <c r="A32" s="30" t="s">
        <v>58</v>
      </c>
      <c r="B32" s="31" t="s">
        <v>32</v>
      </c>
      <c r="C32" s="143" t="s">
        <v>59</v>
      </c>
      <c r="D32" s="144">
        <v>13294900</v>
      </c>
      <c r="E32" s="144">
        <f>E34+E36+E38+E40</f>
        <v>3110214.7199999997</v>
      </c>
      <c r="F32" s="145">
        <f t="shared" si="0"/>
        <v>10184685.280000001</v>
      </c>
      <c r="G32" s="126"/>
    </row>
    <row r="33" spans="1:7" ht="18.75" customHeight="1" x14ac:dyDescent="0.25">
      <c r="A33" s="30" t="s">
        <v>60</v>
      </c>
      <c r="B33" s="31" t="s">
        <v>32</v>
      </c>
      <c r="C33" s="143" t="s">
        <v>61</v>
      </c>
      <c r="D33" s="144">
        <v>12944900</v>
      </c>
      <c r="E33" s="144">
        <v>3110214.72</v>
      </c>
      <c r="F33" s="145">
        <f t="shared" si="0"/>
        <v>9834685.2799999993</v>
      </c>
      <c r="G33" s="126"/>
    </row>
    <row r="34" spans="1:7" ht="56.45" customHeight="1" x14ac:dyDescent="0.25">
      <c r="A34" s="30" t="s">
        <v>62</v>
      </c>
      <c r="B34" s="31" t="s">
        <v>32</v>
      </c>
      <c r="C34" s="143" t="s">
        <v>63</v>
      </c>
      <c r="D34" s="144">
        <v>6770400</v>
      </c>
      <c r="E34" s="144">
        <v>1527743.96</v>
      </c>
      <c r="F34" s="145">
        <f t="shared" si="0"/>
        <v>5242656.04</v>
      </c>
      <c r="G34" s="126"/>
    </row>
    <row r="35" spans="1:7" ht="84.6" customHeight="1" x14ac:dyDescent="0.25">
      <c r="A35" s="32" t="s">
        <v>64</v>
      </c>
      <c r="B35" s="31" t="s">
        <v>32</v>
      </c>
      <c r="C35" s="143" t="s">
        <v>65</v>
      </c>
      <c r="D35" s="144">
        <v>6770400</v>
      </c>
      <c r="E35" s="144">
        <v>1527743.96</v>
      </c>
      <c r="F35" s="145">
        <f t="shared" si="0"/>
        <v>5242656.04</v>
      </c>
      <c r="G35" s="126"/>
    </row>
    <row r="36" spans="1:7" ht="65.849999999999994" customHeight="1" x14ac:dyDescent="0.25">
      <c r="A36" s="32" t="s">
        <v>66</v>
      </c>
      <c r="B36" s="31" t="s">
        <v>32</v>
      </c>
      <c r="C36" s="143" t="s">
        <v>67</v>
      </c>
      <c r="D36" s="144">
        <v>30500</v>
      </c>
      <c r="E36" s="144">
        <v>8680.68</v>
      </c>
      <c r="F36" s="145">
        <f t="shared" si="0"/>
        <v>21819.32</v>
      </c>
      <c r="G36" s="126"/>
    </row>
    <row r="37" spans="1:7" ht="93.95" customHeight="1" x14ac:dyDescent="0.25">
      <c r="A37" s="32" t="s">
        <v>68</v>
      </c>
      <c r="B37" s="31" t="s">
        <v>32</v>
      </c>
      <c r="C37" s="143" t="s">
        <v>69</v>
      </c>
      <c r="D37" s="144">
        <v>30500</v>
      </c>
      <c r="E37" s="144">
        <v>8680.68</v>
      </c>
      <c r="F37" s="145">
        <f t="shared" si="0"/>
        <v>21819.32</v>
      </c>
      <c r="G37" s="126"/>
    </row>
    <row r="38" spans="1:7" ht="56.45" customHeight="1" x14ac:dyDescent="0.25">
      <c r="A38" s="30" t="s">
        <v>70</v>
      </c>
      <c r="B38" s="31" t="s">
        <v>32</v>
      </c>
      <c r="C38" s="143" t="s">
        <v>71</v>
      </c>
      <c r="D38" s="144">
        <v>6837500</v>
      </c>
      <c r="E38" s="144">
        <v>1705169.25</v>
      </c>
      <c r="F38" s="145">
        <f t="shared" si="0"/>
        <v>5132330.75</v>
      </c>
      <c r="G38" s="126"/>
    </row>
    <row r="39" spans="1:7" ht="84.6" customHeight="1" x14ac:dyDescent="0.25">
      <c r="A39" s="32" t="s">
        <v>72</v>
      </c>
      <c r="B39" s="31" t="s">
        <v>32</v>
      </c>
      <c r="C39" s="143" t="s">
        <v>73</v>
      </c>
      <c r="D39" s="144">
        <v>6837500</v>
      </c>
      <c r="E39" s="144">
        <v>1705169.25</v>
      </c>
      <c r="F39" s="145">
        <f t="shared" si="0"/>
        <v>5132330.75</v>
      </c>
      <c r="G39" s="126"/>
    </row>
    <row r="40" spans="1:7" ht="56.45" customHeight="1" x14ac:dyDescent="0.25">
      <c r="A40" s="30" t="s">
        <v>74</v>
      </c>
      <c r="B40" s="31" t="s">
        <v>32</v>
      </c>
      <c r="C40" s="143" t="s">
        <v>75</v>
      </c>
      <c r="D40" s="144">
        <v>-693500</v>
      </c>
      <c r="E40" s="144">
        <v>-131379.17000000001</v>
      </c>
      <c r="F40" s="145" t="str">
        <f t="shared" si="0"/>
        <v>-</v>
      </c>
      <c r="G40" s="126"/>
    </row>
    <row r="41" spans="1:7" ht="84.6" customHeight="1" x14ac:dyDescent="0.25">
      <c r="A41" s="32" t="s">
        <v>76</v>
      </c>
      <c r="B41" s="31" t="s">
        <v>32</v>
      </c>
      <c r="C41" s="143" t="s">
        <v>77</v>
      </c>
      <c r="D41" s="144">
        <v>-693500</v>
      </c>
      <c r="E41" s="144">
        <v>-131379.17000000001</v>
      </c>
      <c r="F41" s="145" t="str">
        <f t="shared" si="0"/>
        <v>-</v>
      </c>
      <c r="G41" s="126"/>
    </row>
    <row r="42" spans="1:7" ht="15" x14ac:dyDescent="0.25">
      <c r="A42" s="30" t="s">
        <v>78</v>
      </c>
      <c r="B42" s="31" t="s">
        <v>32</v>
      </c>
      <c r="C42" s="143" t="s">
        <v>79</v>
      </c>
      <c r="D42" s="144">
        <v>350000</v>
      </c>
      <c r="E42" s="144" t="s">
        <v>49</v>
      </c>
      <c r="F42" s="145">
        <f t="shared" si="0"/>
        <v>350000</v>
      </c>
      <c r="G42" s="126"/>
    </row>
    <row r="43" spans="1:7" ht="15" x14ac:dyDescent="0.25">
      <c r="A43" s="30" t="s">
        <v>80</v>
      </c>
      <c r="B43" s="31" t="s">
        <v>32</v>
      </c>
      <c r="C43" s="143" t="s">
        <v>81</v>
      </c>
      <c r="D43" s="144">
        <v>4633900</v>
      </c>
      <c r="E43" s="144">
        <v>977213</v>
      </c>
      <c r="F43" s="145">
        <f t="shared" si="0"/>
        <v>3656687</v>
      </c>
      <c r="G43" s="126"/>
    </row>
    <row r="44" spans="1:7" ht="15" x14ac:dyDescent="0.25">
      <c r="A44" s="30" t="s">
        <v>82</v>
      </c>
      <c r="B44" s="31" t="s">
        <v>32</v>
      </c>
      <c r="C44" s="143" t="s">
        <v>83</v>
      </c>
      <c r="D44" s="144">
        <v>4633900</v>
      </c>
      <c r="E44" s="144">
        <v>977213</v>
      </c>
      <c r="F44" s="145">
        <f t="shared" si="0"/>
        <v>3656687</v>
      </c>
      <c r="G44" s="126"/>
    </row>
    <row r="45" spans="1:7" ht="15" x14ac:dyDescent="0.25">
      <c r="A45" s="30" t="s">
        <v>82</v>
      </c>
      <c r="B45" s="31" t="s">
        <v>32</v>
      </c>
      <c r="C45" s="143" t="s">
        <v>84</v>
      </c>
      <c r="D45" s="144">
        <v>4633900</v>
      </c>
      <c r="E45" s="144">
        <v>977213</v>
      </c>
      <c r="F45" s="145">
        <f t="shared" si="0"/>
        <v>3656687</v>
      </c>
      <c r="G45" s="126"/>
    </row>
    <row r="46" spans="1:7" ht="15" x14ac:dyDescent="0.25">
      <c r="A46" s="30" t="s">
        <v>85</v>
      </c>
      <c r="B46" s="31" t="s">
        <v>32</v>
      </c>
      <c r="C46" s="143" t="s">
        <v>86</v>
      </c>
      <c r="D46" s="144">
        <v>91178400</v>
      </c>
      <c r="E46" s="144">
        <f>E47+E50+E51+E53+E55</f>
        <v>10288279.239999998</v>
      </c>
      <c r="F46" s="145">
        <f t="shared" si="0"/>
        <v>80890120.760000005</v>
      </c>
      <c r="G46" s="126"/>
    </row>
    <row r="47" spans="1:7" ht="15" x14ac:dyDescent="0.25">
      <c r="A47" s="30" t="s">
        <v>87</v>
      </c>
      <c r="B47" s="31" t="s">
        <v>32</v>
      </c>
      <c r="C47" s="143" t="s">
        <v>88</v>
      </c>
      <c r="D47" s="144">
        <v>8671300</v>
      </c>
      <c r="E47" s="144">
        <v>345942.66</v>
      </c>
      <c r="F47" s="145">
        <f t="shared" si="0"/>
        <v>8325357.3399999999</v>
      </c>
      <c r="G47" s="126"/>
    </row>
    <row r="48" spans="1:7" ht="28.15" customHeight="1" x14ac:dyDescent="0.25">
      <c r="A48" s="30" t="s">
        <v>89</v>
      </c>
      <c r="B48" s="31" t="s">
        <v>32</v>
      </c>
      <c r="C48" s="143" t="s">
        <v>90</v>
      </c>
      <c r="D48" s="144">
        <v>8671300</v>
      </c>
      <c r="E48" s="144">
        <v>345942.66</v>
      </c>
      <c r="F48" s="145">
        <f t="shared" si="0"/>
        <v>8325357.3399999999</v>
      </c>
      <c r="G48" s="126"/>
    </row>
    <row r="49" spans="1:7" ht="15" x14ac:dyDescent="0.25">
      <c r="A49" s="30" t="s">
        <v>91</v>
      </c>
      <c r="B49" s="31" t="s">
        <v>32</v>
      </c>
      <c r="C49" s="143" t="s">
        <v>92</v>
      </c>
      <c r="D49" s="144">
        <v>36807300</v>
      </c>
      <c r="E49" s="144">
        <v>2735383.98</v>
      </c>
      <c r="F49" s="145">
        <f t="shared" si="0"/>
        <v>34071916.020000003</v>
      </c>
      <c r="G49" s="126"/>
    </row>
    <row r="50" spans="1:7" ht="15" x14ac:dyDescent="0.25">
      <c r="A50" s="30" t="s">
        <v>93</v>
      </c>
      <c r="B50" s="31" t="s">
        <v>32</v>
      </c>
      <c r="C50" s="143" t="s">
        <v>94</v>
      </c>
      <c r="D50" s="144">
        <v>6871800</v>
      </c>
      <c r="E50" s="144">
        <v>1236093.24</v>
      </c>
      <c r="F50" s="145">
        <f t="shared" si="0"/>
        <v>5635706.7599999998</v>
      </c>
      <c r="G50" s="126"/>
    </row>
    <row r="51" spans="1:7" ht="15" x14ac:dyDescent="0.25">
      <c r="A51" s="30" t="s">
        <v>95</v>
      </c>
      <c r="B51" s="31" t="s">
        <v>32</v>
      </c>
      <c r="C51" s="143" t="s">
        <v>96</v>
      </c>
      <c r="D51" s="144">
        <v>29935500</v>
      </c>
      <c r="E51" s="144">
        <v>1499290.74</v>
      </c>
      <c r="F51" s="145">
        <f t="shared" si="0"/>
        <v>28436209.260000002</v>
      </c>
      <c r="G51" s="126"/>
    </row>
    <row r="52" spans="1:7" ht="15" x14ac:dyDescent="0.25">
      <c r="A52" s="30" t="s">
        <v>97</v>
      </c>
      <c r="B52" s="31" t="s">
        <v>32</v>
      </c>
      <c r="C52" s="143" t="s">
        <v>98</v>
      </c>
      <c r="D52" s="144">
        <v>45699800</v>
      </c>
      <c r="E52" s="144">
        <v>7206952.5999999996</v>
      </c>
      <c r="F52" s="145">
        <f t="shared" si="0"/>
        <v>38492847.399999999</v>
      </c>
      <c r="G52" s="126"/>
    </row>
    <row r="53" spans="1:7" ht="15" x14ac:dyDescent="0.25">
      <c r="A53" s="30" t="s">
        <v>99</v>
      </c>
      <c r="B53" s="31" t="s">
        <v>32</v>
      </c>
      <c r="C53" s="143" t="s">
        <v>100</v>
      </c>
      <c r="D53" s="144">
        <v>29240400</v>
      </c>
      <c r="E53" s="144">
        <v>6814176.2400000002</v>
      </c>
      <c r="F53" s="145">
        <f t="shared" ref="F53:F84" si="1">IF(OR(D53="-",IF(E53="-",0,E53)&gt;=IF(D53="-",0,D53)),"-",IF(D53="-",0,D53)-IF(E53="-",0,E53))</f>
        <v>22426223.759999998</v>
      </c>
      <c r="G53" s="126"/>
    </row>
    <row r="54" spans="1:7" ht="28.15" customHeight="1" x14ac:dyDescent="0.25">
      <c r="A54" s="30" t="s">
        <v>101</v>
      </c>
      <c r="B54" s="31" t="s">
        <v>32</v>
      </c>
      <c r="C54" s="143" t="s">
        <v>102</v>
      </c>
      <c r="D54" s="144">
        <v>29240400</v>
      </c>
      <c r="E54" s="144">
        <v>6814176.2400000002</v>
      </c>
      <c r="F54" s="145">
        <f t="shared" si="1"/>
        <v>22426223.759999998</v>
      </c>
      <c r="G54" s="126"/>
    </row>
    <row r="55" spans="1:7" ht="15" x14ac:dyDescent="0.25">
      <c r="A55" s="30" t="s">
        <v>103</v>
      </c>
      <c r="B55" s="31" t="s">
        <v>32</v>
      </c>
      <c r="C55" s="143" t="s">
        <v>104</v>
      </c>
      <c r="D55" s="144">
        <v>16459400</v>
      </c>
      <c r="E55" s="144">
        <v>392776.36</v>
      </c>
      <c r="F55" s="145">
        <f t="shared" si="1"/>
        <v>16066623.640000001</v>
      </c>
      <c r="G55" s="126"/>
    </row>
    <row r="56" spans="1:7" ht="28.15" customHeight="1" x14ac:dyDescent="0.25">
      <c r="A56" s="30" t="s">
        <v>105</v>
      </c>
      <c r="B56" s="31" t="s">
        <v>32</v>
      </c>
      <c r="C56" s="143" t="s">
        <v>106</v>
      </c>
      <c r="D56" s="144">
        <v>16459400</v>
      </c>
      <c r="E56" s="144">
        <v>392776.36</v>
      </c>
      <c r="F56" s="145">
        <f t="shared" si="1"/>
        <v>16066623.640000001</v>
      </c>
      <c r="G56" s="126"/>
    </row>
    <row r="57" spans="1:7" ht="28.15" customHeight="1" x14ac:dyDescent="0.25">
      <c r="A57" s="30" t="s">
        <v>107</v>
      </c>
      <c r="B57" s="31" t="s">
        <v>32</v>
      </c>
      <c r="C57" s="143" t="s">
        <v>108</v>
      </c>
      <c r="D57" s="144">
        <v>15327700</v>
      </c>
      <c r="E57" s="144">
        <f>E59+E61+E63</f>
        <v>4919490.1900000004</v>
      </c>
      <c r="F57" s="145">
        <f t="shared" si="1"/>
        <v>10408209.809999999</v>
      </c>
      <c r="G57" s="126"/>
    </row>
    <row r="58" spans="1:7" ht="65.849999999999994" customHeight="1" x14ac:dyDescent="0.25">
      <c r="A58" s="32" t="s">
        <v>109</v>
      </c>
      <c r="B58" s="31" t="s">
        <v>32</v>
      </c>
      <c r="C58" s="143" t="s">
        <v>110</v>
      </c>
      <c r="D58" s="144">
        <v>13736700</v>
      </c>
      <c r="E58" s="144">
        <f>E59+E61</f>
        <v>4142304.0200000005</v>
      </c>
      <c r="F58" s="145">
        <f t="shared" si="1"/>
        <v>9594395.9800000004</v>
      </c>
      <c r="G58" s="126"/>
    </row>
    <row r="59" spans="1:7" ht="46.9" customHeight="1" x14ac:dyDescent="0.25">
      <c r="A59" s="30" t="s">
        <v>111</v>
      </c>
      <c r="B59" s="31" t="s">
        <v>32</v>
      </c>
      <c r="C59" s="143" t="s">
        <v>112</v>
      </c>
      <c r="D59" s="144">
        <v>12400100</v>
      </c>
      <c r="E59" s="144">
        <v>2796153.74</v>
      </c>
      <c r="F59" s="145">
        <f t="shared" si="1"/>
        <v>9603946.2599999998</v>
      </c>
      <c r="G59" s="126"/>
    </row>
    <row r="60" spans="1:7" ht="56.45" customHeight="1" x14ac:dyDescent="0.25">
      <c r="A60" s="32" t="s">
        <v>113</v>
      </c>
      <c r="B60" s="31" t="s">
        <v>32</v>
      </c>
      <c r="C60" s="143" t="s">
        <v>114</v>
      </c>
      <c r="D60" s="144">
        <v>12400100</v>
      </c>
      <c r="E60" s="144">
        <v>2796153.74</v>
      </c>
      <c r="F60" s="145">
        <f t="shared" si="1"/>
        <v>9603946.2599999998</v>
      </c>
      <c r="G60" s="126"/>
    </row>
    <row r="61" spans="1:7" ht="56.45" customHeight="1" x14ac:dyDescent="0.25">
      <c r="A61" s="32" t="s">
        <v>115</v>
      </c>
      <c r="B61" s="31" t="s">
        <v>32</v>
      </c>
      <c r="C61" s="143" t="s">
        <v>116</v>
      </c>
      <c r="D61" s="144">
        <v>1336600</v>
      </c>
      <c r="E61" s="144">
        <v>1346150.28</v>
      </c>
      <c r="F61" s="145" t="str">
        <f t="shared" si="1"/>
        <v>-</v>
      </c>
      <c r="G61" s="126"/>
    </row>
    <row r="62" spans="1:7" ht="56.45" customHeight="1" x14ac:dyDescent="0.25">
      <c r="A62" s="30" t="s">
        <v>117</v>
      </c>
      <c r="B62" s="31" t="s">
        <v>32</v>
      </c>
      <c r="C62" s="143" t="s">
        <v>118</v>
      </c>
      <c r="D62" s="144">
        <v>1336600</v>
      </c>
      <c r="E62" s="144">
        <v>1346150.28</v>
      </c>
      <c r="F62" s="145" t="str">
        <f t="shared" si="1"/>
        <v>-</v>
      </c>
      <c r="G62" s="126"/>
    </row>
    <row r="63" spans="1:7" ht="56.45" customHeight="1" x14ac:dyDescent="0.25">
      <c r="A63" s="32" t="s">
        <v>119</v>
      </c>
      <c r="B63" s="31" t="s">
        <v>32</v>
      </c>
      <c r="C63" s="143" t="s">
        <v>120</v>
      </c>
      <c r="D63" s="144">
        <v>1591000</v>
      </c>
      <c r="E63" s="144">
        <v>777186.17</v>
      </c>
      <c r="F63" s="145">
        <f t="shared" si="1"/>
        <v>813813.83</v>
      </c>
      <c r="G63" s="126"/>
    </row>
    <row r="64" spans="1:7" ht="75.2" customHeight="1" x14ac:dyDescent="0.25">
      <c r="A64" s="32" t="s">
        <v>121</v>
      </c>
      <c r="B64" s="31" t="s">
        <v>32</v>
      </c>
      <c r="C64" s="143" t="s">
        <v>122</v>
      </c>
      <c r="D64" s="144">
        <v>1591000</v>
      </c>
      <c r="E64" s="144">
        <v>777186.17</v>
      </c>
      <c r="F64" s="145">
        <f t="shared" si="1"/>
        <v>813813.83</v>
      </c>
      <c r="G64" s="126"/>
    </row>
    <row r="65" spans="1:7" ht="75.2" customHeight="1" x14ac:dyDescent="0.25">
      <c r="A65" s="32" t="s">
        <v>123</v>
      </c>
      <c r="B65" s="31" t="s">
        <v>32</v>
      </c>
      <c r="C65" s="143" t="s">
        <v>124</v>
      </c>
      <c r="D65" s="144">
        <v>1591000</v>
      </c>
      <c r="E65" s="144">
        <v>777186.17</v>
      </c>
      <c r="F65" s="145">
        <f t="shared" si="1"/>
        <v>813813.83</v>
      </c>
      <c r="G65" s="126"/>
    </row>
    <row r="66" spans="1:7" ht="18.75" customHeight="1" x14ac:dyDescent="0.25">
      <c r="A66" s="30" t="s">
        <v>125</v>
      </c>
      <c r="B66" s="31" t="s">
        <v>32</v>
      </c>
      <c r="C66" s="143" t="s">
        <v>126</v>
      </c>
      <c r="D66" s="144">
        <v>5452000</v>
      </c>
      <c r="E66" s="144">
        <v>5467037.4500000002</v>
      </c>
      <c r="F66" s="145" t="str">
        <f t="shared" si="1"/>
        <v>-</v>
      </c>
      <c r="G66" s="126"/>
    </row>
    <row r="67" spans="1:7" ht="15" x14ac:dyDescent="0.25">
      <c r="A67" s="30" t="s">
        <v>127</v>
      </c>
      <c r="B67" s="31" t="s">
        <v>32</v>
      </c>
      <c r="C67" s="143" t="s">
        <v>128</v>
      </c>
      <c r="D67" s="144">
        <v>5452000</v>
      </c>
      <c r="E67" s="144">
        <v>5467037.4500000002</v>
      </c>
      <c r="F67" s="145" t="str">
        <f t="shared" si="1"/>
        <v>-</v>
      </c>
      <c r="G67" s="126"/>
    </row>
    <row r="68" spans="1:7" ht="15" x14ac:dyDescent="0.25">
      <c r="A68" s="30" t="s">
        <v>129</v>
      </c>
      <c r="B68" s="31" t="s">
        <v>32</v>
      </c>
      <c r="C68" s="143" t="s">
        <v>130</v>
      </c>
      <c r="D68" s="144">
        <v>5452000</v>
      </c>
      <c r="E68" s="144">
        <v>5467037.4500000002</v>
      </c>
      <c r="F68" s="145" t="str">
        <f t="shared" si="1"/>
        <v>-</v>
      </c>
      <c r="G68" s="126"/>
    </row>
    <row r="69" spans="1:7" ht="18.75" customHeight="1" x14ac:dyDescent="0.25">
      <c r="A69" s="30" t="s">
        <v>131</v>
      </c>
      <c r="B69" s="31" t="s">
        <v>32</v>
      </c>
      <c r="C69" s="143" t="s">
        <v>132</v>
      </c>
      <c r="D69" s="144">
        <v>5452000</v>
      </c>
      <c r="E69" s="144">
        <v>5467037.4500000002</v>
      </c>
      <c r="F69" s="145" t="str">
        <f t="shared" si="1"/>
        <v>-</v>
      </c>
      <c r="G69" s="126"/>
    </row>
    <row r="70" spans="1:7" ht="18.75" customHeight="1" x14ac:dyDescent="0.25">
      <c r="A70" s="30" t="s">
        <v>133</v>
      </c>
      <c r="B70" s="31" t="s">
        <v>32</v>
      </c>
      <c r="C70" s="143" t="s">
        <v>134</v>
      </c>
      <c r="D70" s="144">
        <v>944400</v>
      </c>
      <c r="E70" s="144">
        <f>E72+E74+E76</f>
        <v>1205731.71</v>
      </c>
      <c r="F70" s="145" t="str">
        <f t="shared" si="1"/>
        <v>-</v>
      </c>
      <c r="G70" s="126"/>
    </row>
    <row r="71" spans="1:7" ht="18.75" customHeight="1" x14ac:dyDescent="0.25">
      <c r="A71" s="30" t="s">
        <v>135</v>
      </c>
      <c r="B71" s="31" t="s">
        <v>32</v>
      </c>
      <c r="C71" s="143" t="s">
        <v>136</v>
      </c>
      <c r="D71" s="144">
        <v>936100</v>
      </c>
      <c r="E71" s="144">
        <v>1197516.0900000001</v>
      </c>
      <c r="F71" s="145" t="str">
        <f t="shared" si="1"/>
        <v>-</v>
      </c>
      <c r="G71" s="126"/>
    </row>
    <row r="72" spans="1:7" ht="28.15" customHeight="1" x14ac:dyDescent="0.25">
      <c r="A72" s="30" t="s">
        <v>137</v>
      </c>
      <c r="B72" s="31" t="s">
        <v>32</v>
      </c>
      <c r="C72" s="143" t="s">
        <v>138</v>
      </c>
      <c r="D72" s="144">
        <v>905100</v>
      </c>
      <c r="E72" s="144">
        <v>1166487.69</v>
      </c>
      <c r="F72" s="145" t="str">
        <f t="shared" si="1"/>
        <v>-</v>
      </c>
      <c r="G72" s="126"/>
    </row>
    <row r="73" spans="1:7" ht="37.700000000000003" customHeight="1" x14ac:dyDescent="0.25">
      <c r="A73" s="30" t="s">
        <v>139</v>
      </c>
      <c r="B73" s="31" t="s">
        <v>32</v>
      </c>
      <c r="C73" s="143" t="s">
        <v>140</v>
      </c>
      <c r="D73" s="144">
        <v>905100</v>
      </c>
      <c r="E73" s="144">
        <v>1166487.69</v>
      </c>
      <c r="F73" s="145" t="str">
        <f t="shared" si="1"/>
        <v>-</v>
      </c>
      <c r="G73" s="126"/>
    </row>
    <row r="74" spans="1:7" ht="37.700000000000003" customHeight="1" x14ac:dyDescent="0.25">
      <c r="A74" s="30" t="s">
        <v>141</v>
      </c>
      <c r="B74" s="31" t="s">
        <v>32</v>
      </c>
      <c r="C74" s="143" t="s">
        <v>142</v>
      </c>
      <c r="D74" s="144">
        <v>31000</v>
      </c>
      <c r="E74" s="144">
        <v>31028.400000000001</v>
      </c>
      <c r="F74" s="145" t="str">
        <f t="shared" si="1"/>
        <v>-</v>
      </c>
      <c r="G74" s="126"/>
    </row>
    <row r="75" spans="1:7" ht="37.700000000000003" customHeight="1" x14ac:dyDescent="0.25">
      <c r="A75" s="30" t="s">
        <v>143</v>
      </c>
      <c r="B75" s="31" t="s">
        <v>32</v>
      </c>
      <c r="C75" s="143" t="s">
        <v>144</v>
      </c>
      <c r="D75" s="144">
        <v>31000</v>
      </c>
      <c r="E75" s="144">
        <v>31028.400000000001</v>
      </c>
      <c r="F75" s="145" t="str">
        <f t="shared" si="1"/>
        <v>-</v>
      </c>
      <c r="G75" s="126"/>
    </row>
    <row r="76" spans="1:7" ht="46.9" customHeight="1" x14ac:dyDescent="0.25">
      <c r="A76" s="30" t="s">
        <v>145</v>
      </c>
      <c r="B76" s="31" t="s">
        <v>32</v>
      </c>
      <c r="C76" s="143" t="s">
        <v>146</v>
      </c>
      <c r="D76" s="144">
        <v>8300</v>
      </c>
      <c r="E76" s="144">
        <v>8215.6200000000008</v>
      </c>
      <c r="F76" s="145">
        <f t="shared" si="1"/>
        <v>84.3799999999992</v>
      </c>
      <c r="G76" s="126"/>
    </row>
    <row r="77" spans="1:7" ht="46.9" customHeight="1" x14ac:dyDescent="0.25">
      <c r="A77" s="30" t="s">
        <v>147</v>
      </c>
      <c r="B77" s="31" t="s">
        <v>32</v>
      </c>
      <c r="C77" s="143" t="s">
        <v>148</v>
      </c>
      <c r="D77" s="144">
        <v>8300</v>
      </c>
      <c r="E77" s="144">
        <v>8215.6200000000008</v>
      </c>
      <c r="F77" s="145">
        <f t="shared" si="1"/>
        <v>84.3799999999992</v>
      </c>
      <c r="G77" s="126"/>
    </row>
    <row r="78" spans="1:7" ht="56.45" customHeight="1" x14ac:dyDescent="0.25">
      <c r="A78" s="32" t="s">
        <v>149</v>
      </c>
      <c r="B78" s="31" t="s">
        <v>32</v>
      </c>
      <c r="C78" s="143" t="s">
        <v>150</v>
      </c>
      <c r="D78" s="144">
        <v>8300</v>
      </c>
      <c r="E78" s="144">
        <v>8215.6200000000008</v>
      </c>
      <c r="F78" s="145">
        <f t="shared" si="1"/>
        <v>84.3799999999992</v>
      </c>
      <c r="G78" s="126"/>
    </row>
    <row r="79" spans="1:7" ht="15" x14ac:dyDescent="0.25">
      <c r="A79" s="30" t="s">
        <v>151</v>
      </c>
      <c r="B79" s="31" t="s">
        <v>32</v>
      </c>
      <c r="C79" s="143" t="s">
        <v>152</v>
      </c>
      <c r="D79" s="144">
        <v>769500</v>
      </c>
      <c r="E79" s="144">
        <f>E80+E83+E88</f>
        <v>452933.31</v>
      </c>
      <c r="F79" s="145">
        <f t="shared" si="1"/>
        <v>316566.69</v>
      </c>
      <c r="G79" s="126"/>
    </row>
    <row r="80" spans="1:7" ht="28.15" customHeight="1" x14ac:dyDescent="0.25">
      <c r="A80" s="30" t="s">
        <v>153</v>
      </c>
      <c r="B80" s="31" t="s">
        <v>32</v>
      </c>
      <c r="C80" s="143" t="s">
        <v>154</v>
      </c>
      <c r="D80" s="144">
        <v>153600</v>
      </c>
      <c r="E80" s="144">
        <v>4000</v>
      </c>
      <c r="F80" s="145">
        <f t="shared" si="1"/>
        <v>149600</v>
      </c>
      <c r="G80" s="126"/>
    </row>
    <row r="81" spans="1:7" ht="37.700000000000003" customHeight="1" x14ac:dyDescent="0.25">
      <c r="A81" s="30" t="s">
        <v>155</v>
      </c>
      <c r="B81" s="31" t="s">
        <v>32</v>
      </c>
      <c r="C81" s="143" t="s">
        <v>156</v>
      </c>
      <c r="D81" s="144">
        <v>153600</v>
      </c>
      <c r="E81" s="144">
        <v>4000</v>
      </c>
      <c r="F81" s="145">
        <f t="shared" si="1"/>
        <v>149600</v>
      </c>
      <c r="G81" s="126"/>
    </row>
    <row r="82" spans="1:7" ht="37.700000000000003" customHeight="1" x14ac:dyDescent="0.25">
      <c r="A82" s="30" t="s">
        <v>155</v>
      </c>
      <c r="B82" s="31" t="s">
        <v>32</v>
      </c>
      <c r="C82" s="143" t="s">
        <v>157</v>
      </c>
      <c r="D82" s="144">
        <v>153600</v>
      </c>
      <c r="E82" s="144">
        <v>4000</v>
      </c>
      <c r="F82" s="145">
        <f t="shared" si="1"/>
        <v>149600</v>
      </c>
      <c r="G82" s="126"/>
    </row>
    <row r="83" spans="1:7" ht="75.2" customHeight="1" x14ac:dyDescent="0.25">
      <c r="A83" s="32" t="s">
        <v>158</v>
      </c>
      <c r="B83" s="31" t="s">
        <v>32</v>
      </c>
      <c r="C83" s="143" t="s">
        <v>159</v>
      </c>
      <c r="D83" s="144">
        <v>346800</v>
      </c>
      <c r="E83" s="144">
        <v>241295.29</v>
      </c>
      <c r="F83" s="145">
        <f t="shared" si="1"/>
        <v>105504.70999999999</v>
      </c>
      <c r="G83" s="126"/>
    </row>
    <row r="84" spans="1:7" ht="37.700000000000003" customHeight="1" x14ac:dyDescent="0.25">
      <c r="A84" s="30" t="s">
        <v>160</v>
      </c>
      <c r="B84" s="31" t="s">
        <v>32</v>
      </c>
      <c r="C84" s="143" t="s">
        <v>161</v>
      </c>
      <c r="D84" s="144">
        <v>88100</v>
      </c>
      <c r="E84" s="144">
        <v>102934.43</v>
      </c>
      <c r="F84" s="145" t="str">
        <f t="shared" si="1"/>
        <v>-</v>
      </c>
      <c r="G84" s="126"/>
    </row>
    <row r="85" spans="1:7" ht="56.45" customHeight="1" x14ac:dyDescent="0.25">
      <c r="A85" s="30" t="s">
        <v>162</v>
      </c>
      <c r="B85" s="31" t="s">
        <v>32</v>
      </c>
      <c r="C85" s="143" t="s">
        <v>163</v>
      </c>
      <c r="D85" s="144">
        <v>88100</v>
      </c>
      <c r="E85" s="144">
        <v>102934.43</v>
      </c>
      <c r="F85" s="145" t="str">
        <f t="shared" ref="F85:F114" si="2">IF(OR(D85="-",IF(E85="-",0,E85)&gt;=IF(D85="-",0,D85)),"-",IF(D85="-",0,D85)-IF(E85="-",0,E85))</f>
        <v>-</v>
      </c>
      <c r="G85" s="126"/>
    </row>
    <row r="86" spans="1:7" ht="65.849999999999994" customHeight="1" x14ac:dyDescent="0.25">
      <c r="A86" s="32" t="s">
        <v>164</v>
      </c>
      <c r="B86" s="31" t="s">
        <v>32</v>
      </c>
      <c r="C86" s="143" t="s">
        <v>165</v>
      </c>
      <c r="D86" s="144">
        <v>258700</v>
      </c>
      <c r="E86" s="144">
        <v>138360.85999999999</v>
      </c>
      <c r="F86" s="145">
        <f t="shared" si="2"/>
        <v>120339.14000000001</v>
      </c>
      <c r="G86" s="126"/>
    </row>
    <row r="87" spans="1:7" ht="56.45" customHeight="1" x14ac:dyDescent="0.25">
      <c r="A87" s="30" t="s">
        <v>166</v>
      </c>
      <c r="B87" s="31" t="s">
        <v>32</v>
      </c>
      <c r="C87" s="143" t="s">
        <v>167</v>
      </c>
      <c r="D87" s="144">
        <v>258700</v>
      </c>
      <c r="E87" s="144">
        <v>138360.85999999999</v>
      </c>
      <c r="F87" s="145">
        <f t="shared" si="2"/>
        <v>120339.14000000001</v>
      </c>
      <c r="G87" s="126"/>
    </row>
    <row r="88" spans="1:7" ht="18.75" customHeight="1" x14ac:dyDescent="0.25">
      <c r="A88" s="30" t="s">
        <v>168</v>
      </c>
      <c r="B88" s="31" t="s">
        <v>32</v>
      </c>
      <c r="C88" s="143" t="s">
        <v>169</v>
      </c>
      <c r="D88" s="144">
        <v>269100</v>
      </c>
      <c r="E88" s="144">
        <f>E89+E91+E93</f>
        <v>207638.02</v>
      </c>
      <c r="F88" s="145">
        <f t="shared" si="2"/>
        <v>61461.98000000001</v>
      </c>
      <c r="G88" s="126"/>
    </row>
    <row r="89" spans="1:7" ht="65.849999999999994" customHeight="1" x14ac:dyDescent="0.25">
      <c r="A89" s="32" t="s">
        <v>170</v>
      </c>
      <c r="B89" s="31" t="s">
        <v>32</v>
      </c>
      <c r="C89" s="143" t="s">
        <v>171</v>
      </c>
      <c r="D89" s="144">
        <v>188000</v>
      </c>
      <c r="E89" s="144">
        <v>140548</v>
      </c>
      <c r="F89" s="145">
        <f t="shared" si="2"/>
        <v>47452</v>
      </c>
      <c r="G89" s="126"/>
    </row>
    <row r="90" spans="1:7" ht="46.9" customHeight="1" x14ac:dyDescent="0.25">
      <c r="A90" s="30" t="s">
        <v>172</v>
      </c>
      <c r="B90" s="31" t="s">
        <v>32</v>
      </c>
      <c r="C90" s="143" t="s">
        <v>173</v>
      </c>
      <c r="D90" s="144">
        <v>188000</v>
      </c>
      <c r="E90" s="144">
        <v>140548</v>
      </c>
      <c r="F90" s="145">
        <f t="shared" si="2"/>
        <v>47452</v>
      </c>
      <c r="G90" s="126"/>
    </row>
    <row r="91" spans="1:7" ht="18.75" customHeight="1" x14ac:dyDescent="0.25">
      <c r="A91" s="30" t="s">
        <v>174</v>
      </c>
      <c r="B91" s="31" t="s">
        <v>32</v>
      </c>
      <c r="C91" s="143" t="s">
        <v>175</v>
      </c>
      <c r="D91" s="144" t="s">
        <v>49</v>
      </c>
      <c r="E91" s="144">
        <v>28090.02</v>
      </c>
      <c r="F91" s="145" t="str">
        <f t="shared" si="2"/>
        <v>-</v>
      </c>
      <c r="G91" s="126"/>
    </row>
    <row r="92" spans="1:7" ht="112.9" customHeight="1" x14ac:dyDescent="0.25">
      <c r="A92" s="32" t="s">
        <v>176</v>
      </c>
      <c r="B92" s="31" t="s">
        <v>32</v>
      </c>
      <c r="C92" s="143" t="s">
        <v>177</v>
      </c>
      <c r="D92" s="144" t="s">
        <v>49</v>
      </c>
      <c r="E92" s="144">
        <v>28090.02</v>
      </c>
      <c r="F92" s="145" t="str">
        <f t="shared" si="2"/>
        <v>-</v>
      </c>
      <c r="G92" s="126"/>
    </row>
    <row r="93" spans="1:7" ht="28.15" customHeight="1" x14ac:dyDescent="0.25">
      <c r="A93" s="30" t="s">
        <v>178</v>
      </c>
      <c r="B93" s="31" t="s">
        <v>32</v>
      </c>
      <c r="C93" s="143" t="s">
        <v>179</v>
      </c>
      <c r="D93" s="144">
        <v>81100</v>
      </c>
      <c r="E93" s="144">
        <v>39000</v>
      </c>
      <c r="F93" s="145">
        <f t="shared" si="2"/>
        <v>42100</v>
      </c>
      <c r="G93" s="126"/>
    </row>
    <row r="94" spans="1:7" ht="37.700000000000003" customHeight="1" x14ac:dyDescent="0.25">
      <c r="A94" s="30" t="s">
        <v>180</v>
      </c>
      <c r="B94" s="31" t="s">
        <v>32</v>
      </c>
      <c r="C94" s="143" t="s">
        <v>181</v>
      </c>
      <c r="D94" s="144">
        <v>81100</v>
      </c>
      <c r="E94" s="144">
        <v>39000</v>
      </c>
      <c r="F94" s="145">
        <f t="shared" si="2"/>
        <v>42100</v>
      </c>
      <c r="G94" s="126"/>
    </row>
    <row r="95" spans="1:7" ht="15" x14ac:dyDescent="0.25">
      <c r="A95" s="30" t="s">
        <v>182</v>
      </c>
      <c r="B95" s="31" t="s">
        <v>32</v>
      </c>
      <c r="C95" s="143" t="s">
        <v>183</v>
      </c>
      <c r="D95" s="144" t="s">
        <v>49</v>
      </c>
      <c r="E95" s="144">
        <v>-37748.11</v>
      </c>
      <c r="F95" s="145" t="str">
        <f t="shared" si="2"/>
        <v>-</v>
      </c>
      <c r="G95" s="126"/>
    </row>
    <row r="96" spans="1:7" ht="15" x14ac:dyDescent="0.25">
      <c r="A96" s="30" t="s">
        <v>184</v>
      </c>
      <c r="B96" s="31" t="s">
        <v>32</v>
      </c>
      <c r="C96" s="143" t="s">
        <v>185</v>
      </c>
      <c r="D96" s="144" t="s">
        <v>49</v>
      </c>
      <c r="E96" s="144">
        <v>-37748.11</v>
      </c>
      <c r="F96" s="145" t="str">
        <f t="shared" si="2"/>
        <v>-</v>
      </c>
      <c r="G96" s="126"/>
    </row>
    <row r="97" spans="1:7" ht="18.75" customHeight="1" x14ac:dyDescent="0.25">
      <c r="A97" s="30" t="s">
        <v>186</v>
      </c>
      <c r="B97" s="31" t="s">
        <v>32</v>
      </c>
      <c r="C97" s="143" t="s">
        <v>187</v>
      </c>
      <c r="D97" s="144" t="s">
        <v>49</v>
      </c>
      <c r="E97" s="144">
        <v>-37748.11</v>
      </c>
      <c r="F97" s="145" t="str">
        <f t="shared" si="2"/>
        <v>-</v>
      </c>
      <c r="G97" s="126"/>
    </row>
    <row r="98" spans="1:7" ht="15" x14ac:dyDescent="0.25">
      <c r="A98" s="30" t="s">
        <v>188</v>
      </c>
      <c r="B98" s="31" t="s">
        <v>32</v>
      </c>
      <c r="C98" s="143" t="s">
        <v>189</v>
      </c>
      <c r="D98" s="144">
        <v>135329300</v>
      </c>
      <c r="E98" s="144">
        <f>E101+E103+E105+E111+E115</f>
        <v>-2395479.65</v>
      </c>
      <c r="F98" s="145">
        <f t="shared" si="2"/>
        <v>137724779.65000001</v>
      </c>
      <c r="G98" s="126"/>
    </row>
    <row r="99" spans="1:7" ht="28.15" customHeight="1" x14ac:dyDescent="0.25">
      <c r="A99" s="30" t="s">
        <v>190</v>
      </c>
      <c r="B99" s="31" t="s">
        <v>32</v>
      </c>
      <c r="C99" s="143" t="s">
        <v>191</v>
      </c>
      <c r="D99" s="144">
        <v>140726400</v>
      </c>
      <c r="E99" s="144">
        <v>2996500</v>
      </c>
      <c r="F99" s="145">
        <f t="shared" si="2"/>
        <v>137729900</v>
      </c>
      <c r="G99" s="126"/>
    </row>
    <row r="100" spans="1:7" ht="18.75" customHeight="1" x14ac:dyDescent="0.25">
      <c r="A100" s="30" t="s">
        <v>192</v>
      </c>
      <c r="B100" s="31" t="s">
        <v>32</v>
      </c>
      <c r="C100" s="143" t="s">
        <v>193</v>
      </c>
      <c r="D100" s="144">
        <v>20080700</v>
      </c>
      <c r="E100" s="144">
        <v>2996300</v>
      </c>
      <c r="F100" s="145">
        <f t="shared" si="2"/>
        <v>17084400</v>
      </c>
      <c r="G100" s="126"/>
    </row>
    <row r="101" spans="1:7" ht="18.75" customHeight="1" x14ac:dyDescent="0.25">
      <c r="A101" s="30" t="s">
        <v>194</v>
      </c>
      <c r="B101" s="31" t="s">
        <v>32</v>
      </c>
      <c r="C101" s="143" t="s">
        <v>195</v>
      </c>
      <c r="D101" s="144">
        <v>1748400</v>
      </c>
      <c r="E101" s="144">
        <v>437100</v>
      </c>
      <c r="F101" s="145">
        <f t="shared" si="2"/>
        <v>1311300</v>
      </c>
      <c r="G101" s="126"/>
    </row>
    <row r="102" spans="1:7" ht="18.75" customHeight="1" x14ac:dyDescent="0.25">
      <c r="A102" s="30" t="s">
        <v>196</v>
      </c>
      <c r="B102" s="31" t="s">
        <v>32</v>
      </c>
      <c r="C102" s="143" t="s">
        <v>197</v>
      </c>
      <c r="D102" s="144">
        <v>1748400</v>
      </c>
      <c r="E102" s="144">
        <v>437100</v>
      </c>
      <c r="F102" s="145">
        <f t="shared" si="2"/>
        <v>1311300</v>
      </c>
      <c r="G102" s="126"/>
    </row>
    <row r="103" spans="1:7" ht="28.15" customHeight="1" x14ac:dyDescent="0.25">
      <c r="A103" s="30" t="s">
        <v>198</v>
      </c>
      <c r="B103" s="31" t="s">
        <v>32</v>
      </c>
      <c r="C103" s="143" t="s">
        <v>199</v>
      </c>
      <c r="D103" s="144">
        <v>18332300</v>
      </c>
      <c r="E103" s="144">
        <v>2559200</v>
      </c>
      <c r="F103" s="145">
        <f t="shared" si="2"/>
        <v>15773100</v>
      </c>
      <c r="G103" s="126"/>
    </row>
    <row r="104" spans="1:7" ht="28.15" customHeight="1" x14ac:dyDescent="0.25">
      <c r="A104" s="30" t="s">
        <v>200</v>
      </c>
      <c r="B104" s="31" t="s">
        <v>32</v>
      </c>
      <c r="C104" s="143" t="s">
        <v>201</v>
      </c>
      <c r="D104" s="144">
        <v>18332300</v>
      </c>
      <c r="E104" s="144">
        <v>2559200</v>
      </c>
      <c r="F104" s="145">
        <f t="shared" si="2"/>
        <v>15773100</v>
      </c>
      <c r="G104" s="126"/>
    </row>
    <row r="105" spans="1:7" ht="18.75" customHeight="1" x14ac:dyDescent="0.25">
      <c r="A105" s="30" t="s">
        <v>202</v>
      </c>
      <c r="B105" s="31" t="s">
        <v>32</v>
      </c>
      <c r="C105" s="143" t="s">
        <v>203</v>
      </c>
      <c r="D105" s="144">
        <v>200</v>
      </c>
      <c r="E105" s="144">
        <v>200</v>
      </c>
      <c r="F105" s="145" t="str">
        <f t="shared" si="2"/>
        <v>-</v>
      </c>
      <c r="G105" s="126"/>
    </row>
    <row r="106" spans="1:7" ht="28.15" customHeight="1" x14ac:dyDescent="0.25">
      <c r="A106" s="30" t="s">
        <v>204</v>
      </c>
      <c r="B106" s="31" t="s">
        <v>32</v>
      </c>
      <c r="C106" s="143" t="s">
        <v>205</v>
      </c>
      <c r="D106" s="144">
        <v>200</v>
      </c>
      <c r="E106" s="144">
        <v>200</v>
      </c>
      <c r="F106" s="145" t="str">
        <f t="shared" si="2"/>
        <v>-</v>
      </c>
      <c r="G106" s="126"/>
    </row>
    <row r="107" spans="1:7" ht="28.15" customHeight="1" x14ac:dyDescent="0.25">
      <c r="A107" s="30" t="s">
        <v>206</v>
      </c>
      <c r="B107" s="31" t="s">
        <v>32</v>
      </c>
      <c r="C107" s="143" t="s">
        <v>207</v>
      </c>
      <c r="D107" s="144">
        <v>200</v>
      </c>
      <c r="E107" s="144">
        <v>200</v>
      </c>
      <c r="F107" s="145" t="str">
        <f t="shared" si="2"/>
        <v>-</v>
      </c>
      <c r="G107" s="126"/>
    </row>
    <row r="108" spans="1:7" ht="15" x14ac:dyDescent="0.25">
      <c r="A108" s="30" t="s">
        <v>208</v>
      </c>
      <c r="B108" s="31" t="s">
        <v>32</v>
      </c>
      <c r="C108" s="143" t="s">
        <v>209</v>
      </c>
      <c r="D108" s="144">
        <v>120645500</v>
      </c>
      <c r="E108" s="144" t="s">
        <v>49</v>
      </c>
      <c r="F108" s="145">
        <f t="shared" si="2"/>
        <v>120645500</v>
      </c>
      <c r="G108" s="126"/>
    </row>
    <row r="109" spans="1:7" ht="18.75" customHeight="1" x14ac:dyDescent="0.25">
      <c r="A109" s="30" t="s">
        <v>210</v>
      </c>
      <c r="B109" s="31" t="s">
        <v>32</v>
      </c>
      <c r="C109" s="143" t="s">
        <v>211</v>
      </c>
      <c r="D109" s="144">
        <v>120645500</v>
      </c>
      <c r="E109" s="144" t="s">
        <v>49</v>
      </c>
      <c r="F109" s="145">
        <f t="shared" si="2"/>
        <v>120645500</v>
      </c>
      <c r="G109" s="126"/>
    </row>
    <row r="110" spans="1:7" ht="18.75" customHeight="1" x14ac:dyDescent="0.25">
      <c r="A110" s="30" t="s">
        <v>212</v>
      </c>
      <c r="B110" s="31" t="s">
        <v>32</v>
      </c>
      <c r="C110" s="143" t="s">
        <v>213</v>
      </c>
      <c r="D110" s="144">
        <v>120645500</v>
      </c>
      <c r="E110" s="144" t="s">
        <v>49</v>
      </c>
      <c r="F110" s="145">
        <f t="shared" si="2"/>
        <v>120645500</v>
      </c>
      <c r="G110" s="126"/>
    </row>
    <row r="111" spans="1:7" ht="46.9" customHeight="1" x14ac:dyDescent="0.25">
      <c r="A111" s="30" t="s">
        <v>214</v>
      </c>
      <c r="B111" s="31" t="s">
        <v>32</v>
      </c>
      <c r="C111" s="143" t="s">
        <v>215</v>
      </c>
      <c r="D111" s="144" t="s">
        <v>49</v>
      </c>
      <c r="E111" s="144">
        <v>5109.97</v>
      </c>
      <c r="F111" s="145" t="str">
        <f t="shared" si="2"/>
        <v>-</v>
      </c>
      <c r="G111" s="126"/>
    </row>
    <row r="112" spans="1:7" ht="65.849999999999994" customHeight="1" x14ac:dyDescent="0.25">
      <c r="A112" s="32" t="s">
        <v>216</v>
      </c>
      <c r="B112" s="31" t="s">
        <v>32</v>
      </c>
      <c r="C112" s="143" t="s">
        <v>217</v>
      </c>
      <c r="D112" s="144" t="s">
        <v>49</v>
      </c>
      <c r="E112" s="144">
        <v>5109.97</v>
      </c>
      <c r="F112" s="145" t="str">
        <f t="shared" si="2"/>
        <v>-</v>
      </c>
      <c r="G112" s="126"/>
    </row>
    <row r="113" spans="1:7" ht="56.45" customHeight="1" x14ac:dyDescent="0.25">
      <c r="A113" s="32" t="s">
        <v>218</v>
      </c>
      <c r="B113" s="31" t="s">
        <v>32</v>
      </c>
      <c r="C113" s="143" t="s">
        <v>219</v>
      </c>
      <c r="D113" s="144" t="s">
        <v>49</v>
      </c>
      <c r="E113" s="144">
        <v>5109.97</v>
      </c>
      <c r="F113" s="145" t="str">
        <f t="shared" si="2"/>
        <v>-</v>
      </c>
      <c r="G113" s="126"/>
    </row>
    <row r="114" spans="1:7" ht="37.700000000000003" customHeight="1" x14ac:dyDescent="0.25">
      <c r="A114" s="30" t="s">
        <v>220</v>
      </c>
      <c r="B114" s="31" t="s">
        <v>32</v>
      </c>
      <c r="C114" s="143" t="s">
        <v>221</v>
      </c>
      <c r="D114" s="144" t="s">
        <v>49</v>
      </c>
      <c r="E114" s="144">
        <v>5109.97</v>
      </c>
      <c r="F114" s="145" t="str">
        <f t="shared" si="2"/>
        <v>-</v>
      </c>
      <c r="G114" s="126"/>
    </row>
    <row r="115" spans="1:7" ht="37.700000000000003" customHeight="1" x14ac:dyDescent="0.25">
      <c r="A115" s="30" t="s">
        <v>222</v>
      </c>
      <c r="B115" s="31" t="s">
        <v>32</v>
      </c>
      <c r="C115" s="143" t="s">
        <v>223</v>
      </c>
      <c r="D115" s="144">
        <v>-5397100</v>
      </c>
      <c r="E115" s="144">
        <v>-5397089.6200000001</v>
      </c>
      <c r="F115" s="145" t="str">
        <f t="shared" ref="F115:F117" si="3">IF(OR(D115="-",IF(E115="-",0,E115)&gt;=IF(D115="-",0,D115)),"-",IF(D115="-",0,D115)-IF(E115="-",0,E115))</f>
        <v>-</v>
      </c>
      <c r="G115" s="126"/>
    </row>
    <row r="116" spans="1:7" ht="37.700000000000003" customHeight="1" x14ac:dyDescent="0.25">
      <c r="A116" s="30" t="s">
        <v>224</v>
      </c>
      <c r="B116" s="31" t="s">
        <v>32</v>
      </c>
      <c r="C116" s="143" t="s">
        <v>225</v>
      </c>
      <c r="D116" s="144">
        <v>-5397100</v>
      </c>
      <c r="E116" s="144">
        <v>-5397089.6200000001</v>
      </c>
      <c r="F116" s="145" t="str">
        <f t="shared" si="3"/>
        <v>-</v>
      </c>
      <c r="G116" s="126"/>
    </row>
    <row r="117" spans="1:7" ht="37.700000000000003" customHeight="1" x14ac:dyDescent="0.25">
      <c r="A117" s="30" t="s">
        <v>226</v>
      </c>
      <c r="B117" s="31" t="s">
        <v>32</v>
      </c>
      <c r="C117" s="143" t="s">
        <v>227</v>
      </c>
      <c r="D117" s="144">
        <v>-5397100</v>
      </c>
      <c r="E117" s="144">
        <v>-5397089.6200000001</v>
      </c>
      <c r="F117" s="145" t="str">
        <f t="shared" si="3"/>
        <v>-</v>
      </c>
      <c r="G117" s="126"/>
    </row>
    <row r="118" spans="1:7" ht="12.75" customHeight="1" x14ac:dyDescent="0.25">
      <c r="A118" s="33"/>
      <c r="B118" s="34"/>
      <c r="C118" s="34"/>
      <c r="D118" s="35"/>
      <c r="E118" s="35"/>
      <c r="F118" s="35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5"/>
  <sheetViews>
    <sheetView showGridLines="0" topLeftCell="A102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02" t="s">
        <v>228</v>
      </c>
      <c r="B2" s="102"/>
      <c r="C2" s="102"/>
      <c r="D2" s="102"/>
      <c r="E2" s="18"/>
      <c r="F2" s="14" t="s">
        <v>229</v>
      </c>
    </row>
    <row r="3" spans="1:6" ht="13.5" customHeight="1" x14ac:dyDescent="0.25">
      <c r="A3" s="36"/>
      <c r="B3" s="36"/>
      <c r="C3" s="37"/>
      <c r="D3" s="38"/>
      <c r="E3" s="38"/>
      <c r="F3" s="38"/>
    </row>
    <row r="4" spans="1:6" ht="10.15" customHeight="1" x14ac:dyDescent="0.25">
      <c r="A4" s="116" t="s">
        <v>22</v>
      </c>
      <c r="B4" s="103" t="s">
        <v>23</v>
      </c>
      <c r="C4" s="114" t="s">
        <v>230</v>
      </c>
      <c r="D4" s="99" t="s">
        <v>25</v>
      </c>
      <c r="E4" s="119" t="s">
        <v>26</v>
      </c>
      <c r="F4" s="96" t="s">
        <v>27</v>
      </c>
    </row>
    <row r="5" spans="1:6" ht="5.45" customHeight="1" x14ac:dyDescent="0.25">
      <c r="A5" s="117"/>
      <c r="B5" s="104"/>
      <c r="C5" s="115"/>
      <c r="D5" s="100"/>
      <c r="E5" s="120"/>
      <c r="F5" s="97"/>
    </row>
    <row r="6" spans="1:6" ht="9.6" customHeight="1" x14ac:dyDescent="0.25">
      <c r="A6" s="117"/>
      <c r="B6" s="104"/>
      <c r="C6" s="115"/>
      <c r="D6" s="100"/>
      <c r="E6" s="120"/>
      <c r="F6" s="97"/>
    </row>
    <row r="7" spans="1:6" ht="6" customHeight="1" x14ac:dyDescent="0.25">
      <c r="A7" s="117"/>
      <c r="B7" s="104"/>
      <c r="C7" s="115"/>
      <c r="D7" s="100"/>
      <c r="E7" s="120"/>
      <c r="F7" s="97"/>
    </row>
    <row r="8" spans="1:6" ht="6.6" customHeight="1" x14ac:dyDescent="0.25">
      <c r="A8" s="117"/>
      <c r="B8" s="104"/>
      <c r="C8" s="115"/>
      <c r="D8" s="100"/>
      <c r="E8" s="120"/>
      <c r="F8" s="97"/>
    </row>
    <row r="9" spans="1:6" ht="10.9" customHeight="1" x14ac:dyDescent="0.25">
      <c r="A9" s="117"/>
      <c r="B9" s="104"/>
      <c r="C9" s="115"/>
      <c r="D9" s="100"/>
      <c r="E9" s="120"/>
      <c r="F9" s="97"/>
    </row>
    <row r="10" spans="1:6" ht="4.1500000000000004" hidden="1" customHeight="1" x14ac:dyDescent="0.25">
      <c r="A10" s="117"/>
      <c r="B10" s="104"/>
      <c r="C10" s="39"/>
      <c r="D10" s="100"/>
      <c r="E10" s="40"/>
      <c r="F10" s="41"/>
    </row>
    <row r="11" spans="1:6" ht="13.15" hidden="1" customHeight="1" x14ac:dyDescent="0.25">
      <c r="A11" s="118"/>
      <c r="B11" s="105"/>
      <c r="C11" s="42"/>
      <c r="D11" s="101"/>
      <c r="E11" s="43"/>
      <c r="F11" s="44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45" t="s">
        <v>29</v>
      </c>
      <c r="F12" s="24" t="s">
        <v>30</v>
      </c>
    </row>
    <row r="13" spans="1:6" ht="15" x14ac:dyDescent="0.25">
      <c r="A13" s="46" t="s">
        <v>231</v>
      </c>
      <c r="B13" s="47" t="s">
        <v>232</v>
      </c>
      <c r="C13" s="48" t="s">
        <v>233</v>
      </c>
      <c r="D13" s="49">
        <v>525789300</v>
      </c>
      <c r="E13" s="50">
        <v>69544406.319999993</v>
      </c>
      <c r="F13" s="51">
        <f>IF(OR(D13="-",IF(E13="-",0,E13)&gt;=IF(D13="-",0,D13)),"-",IF(D13="-",0,D13)-IF(E13="-",0,E13))</f>
        <v>456244893.68000001</v>
      </c>
    </row>
    <row r="14" spans="1:6" ht="15" x14ac:dyDescent="0.25">
      <c r="A14" s="52" t="s">
        <v>34</v>
      </c>
      <c r="B14" s="53"/>
      <c r="C14" s="54"/>
      <c r="D14" s="55"/>
      <c r="E14" s="56"/>
      <c r="F14" s="57"/>
    </row>
    <row r="15" spans="1:6" ht="18.75" customHeight="1" x14ac:dyDescent="0.25">
      <c r="A15" s="46" t="s">
        <v>234</v>
      </c>
      <c r="B15" s="47" t="s">
        <v>232</v>
      </c>
      <c r="C15" s="48" t="s">
        <v>235</v>
      </c>
      <c r="D15" s="49">
        <v>522620300</v>
      </c>
      <c r="E15" s="50">
        <v>69189394.129999995</v>
      </c>
      <c r="F15" s="51">
        <f t="shared" ref="F15:F78" si="0">IF(OR(D15="-",IF(E15="-",0,E15)&gt;=IF(D15="-",0,D15)),"-",IF(D15="-",0,D15)-IF(E15="-",0,E15))</f>
        <v>453430905.87</v>
      </c>
    </row>
    <row r="16" spans="1:6" ht="15" x14ac:dyDescent="0.25">
      <c r="A16" s="46" t="s">
        <v>236</v>
      </c>
      <c r="B16" s="47" t="s">
        <v>232</v>
      </c>
      <c r="C16" s="48" t="s">
        <v>237</v>
      </c>
      <c r="D16" s="49">
        <v>52375100</v>
      </c>
      <c r="E16" s="50">
        <v>8090893.7300000004</v>
      </c>
      <c r="F16" s="51">
        <f t="shared" si="0"/>
        <v>44284206.269999996</v>
      </c>
    </row>
    <row r="17" spans="1:6" ht="37.700000000000003" customHeight="1" x14ac:dyDescent="0.25">
      <c r="A17" s="46" t="s">
        <v>238</v>
      </c>
      <c r="B17" s="47" t="s">
        <v>232</v>
      </c>
      <c r="C17" s="48" t="s">
        <v>239</v>
      </c>
      <c r="D17" s="49">
        <v>37652500</v>
      </c>
      <c r="E17" s="50">
        <v>6335519.5499999998</v>
      </c>
      <c r="F17" s="51">
        <f t="shared" si="0"/>
        <v>31316980.449999999</v>
      </c>
    </row>
    <row r="18" spans="1:6" ht="37.700000000000003" customHeight="1" x14ac:dyDescent="0.25">
      <c r="A18" s="58" t="s">
        <v>240</v>
      </c>
      <c r="B18" s="59" t="s">
        <v>232</v>
      </c>
      <c r="C18" s="60" t="s">
        <v>241</v>
      </c>
      <c r="D18" s="61">
        <v>36102200</v>
      </c>
      <c r="E18" s="62">
        <v>5560369.5499999998</v>
      </c>
      <c r="F18" s="63">
        <f t="shared" si="0"/>
        <v>30541830.449999999</v>
      </c>
    </row>
    <row r="19" spans="1:6" ht="15" x14ac:dyDescent="0.25">
      <c r="A19" s="58" t="s">
        <v>242</v>
      </c>
      <c r="B19" s="59" t="s">
        <v>232</v>
      </c>
      <c r="C19" s="60" t="s">
        <v>243</v>
      </c>
      <c r="D19" s="61">
        <v>36102200</v>
      </c>
      <c r="E19" s="62">
        <v>5560369.5499999998</v>
      </c>
      <c r="F19" s="63">
        <f t="shared" si="0"/>
        <v>30541830.449999999</v>
      </c>
    </row>
    <row r="20" spans="1:6" ht="18.75" customHeight="1" x14ac:dyDescent="0.25">
      <c r="A20" s="58" t="s">
        <v>244</v>
      </c>
      <c r="B20" s="59" t="s">
        <v>232</v>
      </c>
      <c r="C20" s="60" t="s">
        <v>245</v>
      </c>
      <c r="D20" s="61">
        <v>29711000</v>
      </c>
      <c r="E20" s="62">
        <v>4417848.49</v>
      </c>
      <c r="F20" s="63">
        <f t="shared" si="0"/>
        <v>25293151.509999998</v>
      </c>
    </row>
    <row r="21" spans="1:6" ht="46.9" customHeight="1" x14ac:dyDescent="0.25">
      <c r="A21" s="58" t="s">
        <v>246</v>
      </c>
      <c r="B21" s="59" t="s">
        <v>232</v>
      </c>
      <c r="C21" s="60" t="s">
        <v>247</v>
      </c>
      <c r="D21" s="61">
        <v>29711000</v>
      </c>
      <c r="E21" s="62">
        <v>4417848.49</v>
      </c>
      <c r="F21" s="63">
        <f t="shared" si="0"/>
        <v>25293151.509999998</v>
      </c>
    </row>
    <row r="22" spans="1:6" ht="18.75" customHeight="1" x14ac:dyDescent="0.25">
      <c r="A22" s="58" t="s">
        <v>248</v>
      </c>
      <c r="B22" s="59" t="s">
        <v>232</v>
      </c>
      <c r="C22" s="60" t="s">
        <v>249</v>
      </c>
      <c r="D22" s="61">
        <v>29711000</v>
      </c>
      <c r="E22" s="62">
        <v>4417848.49</v>
      </c>
      <c r="F22" s="63">
        <f t="shared" si="0"/>
        <v>25293151.509999998</v>
      </c>
    </row>
    <row r="23" spans="1:6" ht="18.75" customHeight="1" x14ac:dyDescent="0.25">
      <c r="A23" s="58" t="s">
        <v>250</v>
      </c>
      <c r="B23" s="59" t="s">
        <v>232</v>
      </c>
      <c r="C23" s="60" t="s">
        <v>251</v>
      </c>
      <c r="D23" s="61">
        <v>21819300</v>
      </c>
      <c r="E23" s="62">
        <v>3536500.01</v>
      </c>
      <c r="F23" s="63">
        <f t="shared" si="0"/>
        <v>18282799.990000002</v>
      </c>
    </row>
    <row r="24" spans="1:6" ht="28.15" customHeight="1" x14ac:dyDescent="0.25">
      <c r="A24" s="58" t="s">
        <v>252</v>
      </c>
      <c r="B24" s="59" t="s">
        <v>232</v>
      </c>
      <c r="C24" s="60" t="s">
        <v>253</v>
      </c>
      <c r="D24" s="61">
        <v>1284800</v>
      </c>
      <c r="E24" s="62">
        <v>2108.42</v>
      </c>
      <c r="F24" s="63">
        <f t="shared" si="0"/>
        <v>1282691.58</v>
      </c>
    </row>
    <row r="25" spans="1:6" ht="28.15" customHeight="1" x14ac:dyDescent="0.25">
      <c r="A25" s="58" t="s">
        <v>254</v>
      </c>
      <c r="B25" s="59" t="s">
        <v>232</v>
      </c>
      <c r="C25" s="60" t="s">
        <v>255</v>
      </c>
      <c r="D25" s="61">
        <v>6606900</v>
      </c>
      <c r="E25" s="62">
        <v>879240.06</v>
      </c>
      <c r="F25" s="63">
        <f t="shared" si="0"/>
        <v>5727659.9399999995</v>
      </c>
    </row>
    <row r="26" spans="1:6" ht="18.75" customHeight="1" x14ac:dyDescent="0.25">
      <c r="A26" s="58" t="s">
        <v>256</v>
      </c>
      <c r="B26" s="59" t="s">
        <v>232</v>
      </c>
      <c r="C26" s="60" t="s">
        <v>257</v>
      </c>
      <c r="D26" s="61">
        <v>6315700</v>
      </c>
      <c r="E26" s="62">
        <v>1142321.06</v>
      </c>
      <c r="F26" s="63">
        <f t="shared" si="0"/>
        <v>5173378.9399999995</v>
      </c>
    </row>
    <row r="27" spans="1:6" ht="46.9" customHeight="1" x14ac:dyDescent="0.25">
      <c r="A27" s="58" t="s">
        <v>246</v>
      </c>
      <c r="B27" s="59" t="s">
        <v>232</v>
      </c>
      <c r="C27" s="60" t="s">
        <v>258</v>
      </c>
      <c r="D27" s="61">
        <v>68200</v>
      </c>
      <c r="E27" s="62">
        <v>3865</v>
      </c>
      <c r="F27" s="63">
        <f t="shared" si="0"/>
        <v>64335</v>
      </c>
    </row>
    <row r="28" spans="1:6" ht="18.75" customHeight="1" x14ac:dyDescent="0.25">
      <c r="A28" s="58" t="s">
        <v>248</v>
      </c>
      <c r="B28" s="59" t="s">
        <v>232</v>
      </c>
      <c r="C28" s="60" t="s">
        <v>259</v>
      </c>
      <c r="D28" s="61">
        <v>68200</v>
      </c>
      <c r="E28" s="62">
        <v>3865</v>
      </c>
      <c r="F28" s="63">
        <f t="shared" si="0"/>
        <v>64335</v>
      </c>
    </row>
    <row r="29" spans="1:6" ht="28.15" customHeight="1" x14ac:dyDescent="0.25">
      <c r="A29" s="58" t="s">
        <v>252</v>
      </c>
      <c r="B29" s="59" t="s">
        <v>232</v>
      </c>
      <c r="C29" s="60" t="s">
        <v>260</v>
      </c>
      <c r="D29" s="61">
        <v>68200</v>
      </c>
      <c r="E29" s="62">
        <v>3865</v>
      </c>
      <c r="F29" s="63">
        <f t="shared" si="0"/>
        <v>64335</v>
      </c>
    </row>
    <row r="30" spans="1:6" ht="18.75" customHeight="1" x14ac:dyDescent="0.25">
      <c r="A30" s="58" t="s">
        <v>261</v>
      </c>
      <c r="B30" s="59" t="s">
        <v>232</v>
      </c>
      <c r="C30" s="60" t="s">
        <v>262</v>
      </c>
      <c r="D30" s="61">
        <v>6241600</v>
      </c>
      <c r="E30" s="62">
        <v>1138456.06</v>
      </c>
      <c r="F30" s="63">
        <f t="shared" si="0"/>
        <v>5103143.9399999995</v>
      </c>
    </row>
    <row r="31" spans="1:6" ht="18.75" customHeight="1" x14ac:dyDescent="0.25">
      <c r="A31" s="58" t="s">
        <v>263</v>
      </c>
      <c r="B31" s="59" t="s">
        <v>232</v>
      </c>
      <c r="C31" s="60" t="s">
        <v>264</v>
      </c>
      <c r="D31" s="61">
        <v>6241600</v>
      </c>
      <c r="E31" s="62">
        <v>1138456.06</v>
      </c>
      <c r="F31" s="63">
        <f t="shared" si="0"/>
        <v>5103143.9399999995</v>
      </c>
    </row>
    <row r="32" spans="1:6" ht="15" x14ac:dyDescent="0.25">
      <c r="A32" s="58" t="s">
        <v>265</v>
      </c>
      <c r="B32" s="59" t="s">
        <v>232</v>
      </c>
      <c r="C32" s="60" t="s">
        <v>266</v>
      </c>
      <c r="D32" s="61">
        <v>6241600</v>
      </c>
      <c r="E32" s="62">
        <v>1138456.06</v>
      </c>
      <c r="F32" s="63">
        <f t="shared" si="0"/>
        <v>5103143.9399999995</v>
      </c>
    </row>
    <row r="33" spans="1:6" ht="15" x14ac:dyDescent="0.25">
      <c r="A33" s="58" t="s">
        <v>267</v>
      </c>
      <c r="B33" s="59" t="s">
        <v>232</v>
      </c>
      <c r="C33" s="60" t="s">
        <v>268</v>
      </c>
      <c r="D33" s="61">
        <v>5900</v>
      </c>
      <c r="E33" s="62" t="s">
        <v>49</v>
      </c>
      <c r="F33" s="63">
        <f t="shared" si="0"/>
        <v>5900</v>
      </c>
    </row>
    <row r="34" spans="1:6" ht="15" x14ac:dyDescent="0.25">
      <c r="A34" s="58" t="s">
        <v>269</v>
      </c>
      <c r="B34" s="59" t="s">
        <v>232</v>
      </c>
      <c r="C34" s="60" t="s">
        <v>270</v>
      </c>
      <c r="D34" s="61">
        <v>5900</v>
      </c>
      <c r="E34" s="62" t="s">
        <v>49</v>
      </c>
      <c r="F34" s="63">
        <f t="shared" si="0"/>
        <v>5900</v>
      </c>
    </row>
    <row r="35" spans="1:6" ht="15" x14ac:dyDescent="0.25">
      <c r="A35" s="58" t="s">
        <v>271</v>
      </c>
      <c r="B35" s="59" t="s">
        <v>232</v>
      </c>
      <c r="C35" s="60" t="s">
        <v>272</v>
      </c>
      <c r="D35" s="61">
        <v>5900</v>
      </c>
      <c r="E35" s="62" t="s">
        <v>49</v>
      </c>
      <c r="F35" s="63">
        <f t="shared" si="0"/>
        <v>5900</v>
      </c>
    </row>
    <row r="36" spans="1:6" ht="15" x14ac:dyDescent="0.25">
      <c r="A36" s="58" t="s">
        <v>273</v>
      </c>
      <c r="B36" s="59" t="s">
        <v>232</v>
      </c>
      <c r="C36" s="60" t="s">
        <v>274</v>
      </c>
      <c r="D36" s="61">
        <v>75300</v>
      </c>
      <c r="E36" s="62" t="s">
        <v>49</v>
      </c>
      <c r="F36" s="63">
        <f t="shared" si="0"/>
        <v>75300</v>
      </c>
    </row>
    <row r="37" spans="1:6" ht="18.75" customHeight="1" x14ac:dyDescent="0.25">
      <c r="A37" s="58" t="s">
        <v>261</v>
      </c>
      <c r="B37" s="59" t="s">
        <v>232</v>
      </c>
      <c r="C37" s="60" t="s">
        <v>275</v>
      </c>
      <c r="D37" s="61">
        <v>75300</v>
      </c>
      <c r="E37" s="62" t="s">
        <v>49</v>
      </c>
      <c r="F37" s="63">
        <f t="shared" si="0"/>
        <v>75300</v>
      </c>
    </row>
    <row r="38" spans="1:6" ht="18.75" customHeight="1" x14ac:dyDescent="0.25">
      <c r="A38" s="58" t="s">
        <v>263</v>
      </c>
      <c r="B38" s="59" t="s">
        <v>232</v>
      </c>
      <c r="C38" s="60" t="s">
        <v>276</v>
      </c>
      <c r="D38" s="61">
        <v>75300</v>
      </c>
      <c r="E38" s="62" t="s">
        <v>49</v>
      </c>
      <c r="F38" s="63">
        <f t="shared" si="0"/>
        <v>75300</v>
      </c>
    </row>
    <row r="39" spans="1:6" ht="15" x14ac:dyDescent="0.25">
      <c r="A39" s="58" t="s">
        <v>265</v>
      </c>
      <c r="B39" s="59" t="s">
        <v>232</v>
      </c>
      <c r="C39" s="60" t="s">
        <v>277</v>
      </c>
      <c r="D39" s="61">
        <v>75300</v>
      </c>
      <c r="E39" s="62" t="s">
        <v>49</v>
      </c>
      <c r="F39" s="63">
        <f t="shared" si="0"/>
        <v>75300</v>
      </c>
    </row>
    <row r="40" spans="1:6" ht="56.45" customHeight="1" x14ac:dyDescent="0.25">
      <c r="A40" s="64" t="s">
        <v>278</v>
      </c>
      <c r="B40" s="59" t="s">
        <v>232</v>
      </c>
      <c r="C40" s="60" t="s">
        <v>279</v>
      </c>
      <c r="D40" s="61">
        <v>200</v>
      </c>
      <c r="E40" s="62">
        <v>200</v>
      </c>
      <c r="F40" s="63" t="str">
        <f t="shared" si="0"/>
        <v>-</v>
      </c>
    </row>
    <row r="41" spans="1:6" ht="18.75" customHeight="1" x14ac:dyDescent="0.25">
      <c r="A41" s="58" t="s">
        <v>261</v>
      </c>
      <c r="B41" s="59" t="s">
        <v>232</v>
      </c>
      <c r="C41" s="60" t="s">
        <v>280</v>
      </c>
      <c r="D41" s="61">
        <v>200</v>
      </c>
      <c r="E41" s="62">
        <v>200</v>
      </c>
      <c r="F41" s="63" t="str">
        <f t="shared" si="0"/>
        <v>-</v>
      </c>
    </row>
    <row r="42" spans="1:6" ht="18.75" customHeight="1" x14ac:dyDescent="0.25">
      <c r="A42" s="58" t="s">
        <v>263</v>
      </c>
      <c r="B42" s="59" t="s">
        <v>232</v>
      </c>
      <c r="C42" s="60" t="s">
        <v>281</v>
      </c>
      <c r="D42" s="61">
        <v>200</v>
      </c>
      <c r="E42" s="62">
        <v>200</v>
      </c>
      <c r="F42" s="63" t="str">
        <f t="shared" si="0"/>
        <v>-</v>
      </c>
    </row>
    <row r="43" spans="1:6" ht="15" x14ac:dyDescent="0.25">
      <c r="A43" s="58" t="s">
        <v>265</v>
      </c>
      <c r="B43" s="59" t="s">
        <v>232</v>
      </c>
      <c r="C43" s="60" t="s">
        <v>282</v>
      </c>
      <c r="D43" s="61">
        <v>200</v>
      </c>
      <c r="E43" s="62">
        <v>200</v>
      </c>
      <c r="F43" s="63" t="str">
        <f t="shared" si="0"/>
        <v>-</v>
      </c>
    </row>
    <row r="44" spans="1:6" ht="18.75" customHeight="1" x14ac:dyDescent="0.25">
      <c r="A44" s="58" t="s">
        <v>283</v>
      </c>
      <c r="B44" s="59" t="s">
        <v>232</v>
      </c>
      <c r="C44" s="60" t="s">
        <v>284</v>
      </c>
      <c r="D44" s="61">
        <v>1550300</v>
      </c>
      <c r="E44" s="62">
        <v>775150</v>
      </c>
      <c r="F44" s="63">
        <f t="shared" si="0"/>
        <v>775150</v>
      </c>
    </row>
    <row r="45" spans="1:6" ht="15" x14ac:dyDescent="0.25">
      <c r="A45" s="58" t="s">
        <v>285</v>
      </c>
      <c r="B45" s="59" t="s">
        <v>232</v>
      </c>
      <c r="C45" s="60" t="s">
        <v>286</v>
      </c>
      <c r="D45" s="61">
        <v>1550300</v>
      </c>
      <c r="E45" s="62">
        <v>775150</v>
      </c>
      <c r="F45" s="63">
        <f t="shared" si="0"/>
        <v>775150</v>
      </c>
    </row>
    <row r="46" spans="1:6" ht="225.6" customHeight="1" x14ac:dyDescent="0.25">
      <c r="A46" s="64" t="s">
        <v>287</v>
      </c>
      <c r="B46" s="59" t="s">
        <v>232</v>
      </c>
      <c r="C46" s="60" t="s">
        <v>288</v>
      </c>
      <c r="D46" s="61">
        <v>1550300</v>
      </c>
      <c r="E46" s="62">
        <v>775150</v>
      </c>
      <c r="F46" s="63">
        <f t="shared" si="0"/>
        <v>775150</v>
      </c>
    </row>
    <row r="47" spans="1:6" ht="15" x14ac:dyDescent="0.25">
      <c r="A47" s="58" t="s">
        <v>289</v>
      </c>
      <c r="B47" s="59" t="s">
        <v>232</v>
      </c>
      <c r="C47" s="60" t="s">
        <v>290</v>
      </c>
      <c r="D47" s="61">
        <v>1550300</v>
      </c>
      <c r="E47" s="62">
        <v>775150</v>
      </c>
      <c r="F47" s="63">
        <f t="shared" si="0"/>
        <v>775150</v>
      </c>
    </row>
    <row r="48" spans="1:6" ht="15" x14ac:dyDescent="0.25">
      <c r="A48" s="58" t="s">
        <v>208</v>
      </c>
      <c r="B48" s="59" t="s">
        <v>232</v>
      </c>
      <c r="C48" s="60" t="s">
        <v>291</v>
      </c>
      <c r="D48" s="61">
        <v>1550300</v>
      </c>
      <c r="E48" s="62">
        <v>775150</v>
      </c>
      <c r="F48" s="63">
        <f t="shared" si="0"/>
        <v>775150</v>
      </c>
    </row>
    <row r="49" spans="1:6" ht="28.15" customHeight="1" x14ac:dyDescent="0.25">
      <c r="A49" s="46" t="s">
        <v>292</v>
      </c>
      <c r="B49" s="47" t="s">
        <v>232</v>
      </c>
      <c r="C49" s="48" t="s">
        <v>293</v>
      </c>
      <c r="D49" s="49">
        <v>443200</v>
      </c>
      <c r="E49" s="50">
        <v>221600</v>
      </c>
      <c r="F49" s="51">
        <f t="shared" si="0"/>
        <v>221600</v>
      </c>
    </row>
    <row r="50" spans="1:6" ht="18.75" customHeight="1" x14ac:dyDescent="0.25">
      <c r="A50" s="58" t="s">
        <v>283</v>
      </c>
      <c r="B50" s="59" t="s">
        <v>232</v>
      </c>
      <c r="C50" s="60" t="s">
        <v>294</v>
      </c>
      <c r="D50" s="61">
        <v>443200</v>
      </c>
      <c r="E50" s="62">
        <v>221600</v>
      </c>
      <c r="F50" s="63">
        <f t="shared" si="0"/>
        <v>221600</v>
      </c>
    </row>
    <row r="51" spans="1:6" ht="15" x14ac:dyDescent="0.25">
      <c r="A51" s="58" t="s">
        <v>285</v>
      </c>
      <c r="B51" s="59" t="s">
        <v>232</v>
      </c>
      <c r="C51" s="60" t="s">
        <v>295</v>
      </c>
      <c r="D51" s="61">
        <v>443200</v>
      </c>
      <c r="E51" s="62">
        <v>221600</v>
      </c>
      <c r="F51" s="63">
        <f t="shared" si="0"/>
        <v>221600</v>
      </c>
    </row>
    <row r="52" spans="1:6" ht="37.700000000000003" customHeight="1" x14ac:dyDescent="0.25">
      <c r="A52" s="58" t="s">
        <v>296</v>
      </c>
      <c r="B52" s="59" t="s">
        <v>232</v>
      </c>
      <c r="C52" s="60" t="s">
        <v>297</v>
      </c>
      <c r="D52" s="61">
        <v>443200</v>
      </c>
      <c r="E52" s="62">
        <v>221600</v>
      </c>
      <c r="F52" s="63">
        <f t="shared" si="0"/>
        <v>221600</v>
      </c>
    </row>
    <row r="53" spans="1:6" ht="15" x14ac:dyDescent="0.25">
      <c r="A53" s="58" t="s">
        <v>289</v>
      </c>
      <c r="B53" s="59" t="s">
        <v>232</v>
      </c>
      <c r="C53" s="60" t="s">
        <v>298</v>
      </c>
      <c r="D53" s="61">
        <v>443200</v>
      </c>
      <c r="E53" s="62">
        <v>221600</v>
      </c>
      <c r="F53" s="63">
        <f t="shared" si="0"/>
        <v>221600</v>
      </c>
    </row>
    <row r="54" spans="1:6" ht="15" x14ac:dyDescent="0.25">
      <c r="A54" s="58" t="s">
        <v>208</v>
      </c>
      <c r="B54" s="59" t="s">
        <v>232</v>
      </c>
      <c r="C54" s="60" t="s">
        <v>299</v>
      </c>
      <c r="D54" s="61">
        <v>443200</v>
      </c>
      <c r="E54" s="62">
        <v>221600</v>
      </c>
      <c r="F54" s="63">
        <f t="shared" si="0"/>
        <v>221600</v>
      </c>
    </row>
    <row r="55" spans="1:6" ht="15" x14ac:dyDescent="0.25">
      <c r="A55" s="46" t="s">
        <v>300</v>
      </c>
      <c r="B55" s="47" t="s">
        <v>232</v>
      </c>
      <c r="C55" s="48" t="s">
        <v>301</v>
      </c>
      <c r="D55" s="49">
        <v>2960000</v>
      </c>
      <c r="E55" s="50" t="s">
        <v>49</v>
      </c>
      <c r="F55" s="51">
        <f t="shared" si="0"/>
        <v>2960000</v>
      </c>
    </row>
    <row r="56" spans="1:6" ht="18.75" customHeight="1" x14ac:dyDescent="0.25">
      <c r="A56" s="58" t="s">
        <v>283</v>
      </c>
      <c r="B56" s="59" t="s">
        <v>232</v>
      </c>
      <c r="C56" s="60" t="s">
        <v>302</v>
      </c>
      <c r="D56" s="61">
        <v>2960000</v>
      </c>
      <c r="E56" s="62" t="s">
        <v>49</v>
      </c>
      <c r="F56" s="63">
        <f t="shared" si="0"/>
        <v>2960000</v>
      </c>
    </row>
    <row r="57" spans="1:6" ht="15" x14ac:dyDescent="0.25">
      <c r="A57" s="58" t="s">
        <v>303</v>
      </c>
      <c r="B57" s="59" t="s">
        <v>232</v>
      </c>
      <c r="C57" s="60" t="s">
        <v>304</v>
      </c>
      <c r="D57" s="61">
        <v>2960000</v>
      </c>
      <c r="E57" s="62" t="s">
        <v>49</v>
      </c>
      <c r="F57" s="63">
        <f t="shared" si="0"/>
        <v>2960000</v>
      </c>
    </row>
    <row r="58" spans="1:6" ht="18.75" customHeight="1" x14ac:dyDescent="0.25">
      <c r="A58" s="58" t="s">
        <v>305</v>
      </c>
      <c r="B58" s="59" t="s">
        <v>232</v>
      </c>
      <c r="C58" s="60" t="s">
        <v>306</v>
      </c>
      <c r="D58" s="61">
        <v>2960000</v>
      </c>
      <c r="E58" s="62" t="s">
        <v>49</v>
      </c>
      <c r="F58" s="63">
        <f t="shared" si="0"/>
        <v>2960000</v>
      </c>
    </row>
    <row r="59" spans="1:6" ht="15" x14ac:dyDescent="0.25">
      <c r="A59" s="58" t="s">
        <v>267</v>
      </c>
      <c r="B59" s="59" t="s">
        <v>232</v>
      </c>
      <c r="C59" s="60" t="s">
        <v>307</v>
      </c>
      <c r="D59" s="61">
        <v>2960000</v>
      </c>
      <c r="E59" s="62" t="s">
        <v>49</v>
      </c>
      <c r="F59" s="63">
        <f t="shared" si="0"/>
        <v>2960000</v>
      </c>
    </row>
    <row r="60" spans="1:6" ht="15" x14ac:dyDescent="0.25">
      <c r="A60" s="58" t="s">
        <v>308</v>
      </c>
      <c r="B60" s="59" t="s">
        <v>232</v>
      </c>
      <c r="C60" s="60" t="s">
        <v>309</v>
      </c>
      <c r="D60" s="61">
        <v>2960000</v>
      </c>
      <c r="E60" s="62" t="s">
        <v>49</v>
      </c>
      <c r="F60" s="63">
        <f t="shared" si="0"/>
        <v>2960000</v>
      </c>
    </row>
    <row r="61" spans="1:6" ht="15" x14ac:dyDescent="0.25">
      <c r="A61" s="46" t="s">
        <v>310</v>
      </c>
      <c r="B61" s="47" t="s">
        <v>232</v>
      </c>
      <c r="C61" s="48" t="s">
        <v>311</v>
      </c>
      <c r="D61" s="49">
        <v>11319400</v>
      </c>
      <c r="E61" s="50">
        <v>1533774.18</v>
      </c>
      <c r="F61" s="51">
        <f t="shared" si="0"/>
        <v>9785625.8200000003</v>
      </c>
    </row>
    <row r="62" spans="1:6" ht="37.700000000000003" customHeight="1" x14ac:dyDescent="0.25">
      <c r="A62" s="58" t="s">
        <v>240</v>
      </c>
      <c r="B62" s="59" t="s">
        <v>232</v>
      </c>
      <c r="C62" s="60" t="s">
        <v>312</v>
      </c>
      <c r="D62" s="61">
        <v>10380700</v>
      </c>
      <c r="E62" s="62">
        <v>1380434.67</v>
      </c>
      <c r="F62" s="63">
        <f t="shared" si="0"/>
        <v>9000265.3300000001</v>
      </c>
    </row>
    <row r="63" spans="1:6" ht="15" x14ac:dyDescent="0.25">
      <c r="A63" s="58" t="s">
        <v>242</v>
      </c>
      <c r="B63" s="59" t="s">
        <v>232</v>
      </c>
      <c r="C63" s="60" t="s">
        <v>313</v>
      </c>
      <c r="D63" s="61">
        <v>10380700</v>
      </c>
      <c r="E63" s="62">
        <v>1380434.67</v>
      </c>
      <c r="F63" s="63">
        <f t="shared" si="0"/>
        <v>9000265.3300000001</v>
      </c>
    </row>
    <row r="64" spans="1:6" ht="28.15" customHeight="1" x14ac:dyDescent="0.25">
      <c r="A64" s="58" t="s">
        <v>314</v>
      </c>
      <c r="B64" s="59" t="s">
        <v>232</v>
      </c>
      <c r="C64" s="60" t="s">
        <v>315</v>
      </c>
      <c r="D64" s="61">
        <v>10051600</v>
      </c>
      <c r="E64" s="62">
        <v>1237234.67</v>
      </c>
      <c r="F64" s="63">
        <f t="shared" si="0"/>
        <v>8814365.3300000001</v>
      </c>
    </row>
    <row r="65" spans="1:6" ht="18.75" customHeight="1" x14ac:dyDescent="0.25">
      <c r="A65" s="58" t="s">
        <v>261</v>
      </c>
      <c r="B65" s="59" t="s">
        <v>232</v>
      </c>
      <c r="C65" s="60" t="s">
        <v>316</v>
      </c>
      <c r="D65" s="61">
        <v>10051600</v>
      </c>
      <c r="E65" s="62">
        <v>1237234.67</v>
      </c>
      <c r="F65" s="63">
        <f t="shared" si="0"/>
        <v>8814365.3300000001</v>
      </c>
    </row>
    <row r="66" spans="1:6" ht="18.75" customHeight="1" x14ac:dyDescent="0.25">
      <c r="A66" s="58" t="s">
        <v>263</v>
      </c>
      <c r="B66" s="59" t="s">
        <v>232</v>
      </c>
      <c r="C66" s="60" t="s">
        <v>317</v>
      </c>
      <c r="D66" s="61">
        <v>10051600</v>
      </c>
      <c r="E66" s="62">
        <v>1237234.67</v>
      </c>
      <c r="F66" s="63">
        <f t="shared" si="0"/>
        <v>8814365.3300000001</v>
      </c>
    </row>
    <row r="67" spans="1:6" ht="15" x14ac:dyDescent="0.25">
      <c r="A67" s="58" t="s">
        <v>265</v>
      </c>
      <c r="B67" s="59" t="s">
        <v>232</v>
      </c>
      <c r="C67" s="60" t="s">
        <v>318</v>
      </c>
      <c r="D67" s="61">
        <v>10051600</v>
      </c>
      <c r="E67" s="62">
        <v>1237234.67</v>
      </c>
      <c r="F67" s="63">
        <f t="shared" si="0"/>
        <v>8814365.3300000001</v>
      </c>
    </row>
    <row r="68" spans="1:6" ht="18.75" customHeight="1" x14ac:dyDescent="0.25">
      <c r="A68" s="58" t="s">
        <v>319</v>
      </c>
      <c r="B68" s="59" t="s">
        <v>232</v>
      </c>
      <c r="C68" s="60" t="s">
        <v>320</v>
      </c>
      <c r="D68" s="61">
        <v>329100</v>
      </c>
      <c r="E68" s="62">
        <v>143200</v>
      </c>
      <c r="F68" s="63">
        <f t="shared" si="0"/>
        <v>185900</v>
      </c>
    </row>
    <row r="69" spans="1:6" ht="18.75" customHeight="1" x14ac:dyDescent="0.25">
      <c r="A69" s="58" t="s">
        <v>261</v>
      </c>
      <c r="B69" s="59" t="s">
        <v>232</v>
      </c>
      <c r="C69" s="60" t="s">
        <v>321</v>
      </c>
      <c r="D69" s="61">
        <v>189100</v>
      </c>
      <c r="E69" s="62">
        <v>3200</v>
      </c>
      <c r="F69" s="63">
        <f t="shared" si="0"/>
        <v>185900</v>
      </c>
    </row>
    <row r="70" spans="1:6" ht="18.75" customHeight="1" x14ac:dyDescent="0.25">
      <c r="A70" s="58" t="s">
        <v>263</v>
      </c>
      <c r="B70" s="59" t="s">
        <v>232</v>
      </c>
      <c r="C70" s="60" t="s">
        <v>322</v>
      </c>
      <c r="D70" s="61">
        <v>189100</v>
      </c>
      <c r="E70" s="62">
        <v>3200</v>
      </c>
      <c r="F70" s="63">
        <f t="shared" si="0"/>
        <v>185900</v>
      </c>
    </row>
    <row r="71" spans="1:6" ht="15" x14ac:dyDescent="0.25">
      <c r="A71" s="58" t="s">
        <v>265</v>
      </c>
      <c r="B71" s="59" t="s">
        <v>232</v>
      </c>
      <c r="C71" s="60" t="s">
        <v>323</v>
      </c>
      <c r="D71" s="61">
        <v>189100</v>
      </c>
      <c r="E71" s="62">
        <v>3200</v>
      </c>
      <c r="F71" s="63">
        <f t="shared" si="0"/>
        <v>185900</v>
      </c>
    </row>
    <row r="72" spans="1:6" ht="15" x14ac:dyDescent="0.25">
      <c r="A72" s="58" t="s">
        <v>267</v>
      </c>
      <c r="B72" s="59" t="s">
        <v>232</v>
      </c>
      <c r="C72" s="60" t="s">
        <v>324</v>
      </c>
      <c r="D72" s="61">
        <v>140000</v>
      </c>
      <c r="E72" s="62">
        <v>140000</v>
      </c>
      <c r="F72" s="63" t="str">
        <f t="shared" si="0"/>
        <v>-</v>
      </c>
    </row>
    <row r="73" spans="1:6" ht="15" x14ac:dyDescent="0.25">
      <c r="A73" s="58" t="s">
        <v>269</v>
      </c>
      <c r="B73" s="59" t="s">
        <v>232</v>
      </c>
      <c r="C73" s="60" t="s">
        <v>325</v>
      </c>
      <c r="D73" s="61">
        <v>140000</v>
      </c>
      <c r="E73" s="62">
        <v>140000</v>
      </c>
      <c r="F73" s="63" t="str">
        <f t="shared" si="0"/>
        <v>-</v>
      </c>
    </row>
    <row r="74" spans="1:6" ht="15" x14ac:dyDescent="0.25">
      <c r="A74" s="58" t="s">
        <v>326</v>
      </c>
      <c r="B74" s="59" t="s">
        <v>232</v>
      </c>
      <c r="C74" s="60" t="s">
        <v>327</v>
      </c>
      <c r="D74" s="61">
        <v>140000</v>
      </c>
      <c r="E74" s="62">
        <v>140000</v>
      </c>
      <c r="F74" s="63" t="str">
        <f t="shared" si="0"/>
        <v>-</v>
      </c>
    </row>
    <row r="75" spans="1:6" ht="37.700000000000003" customHeight="1" x14ac:dyDescent="0.25">
      <c r="A75" s="58" t="s">
        <v>328</v>
      </c>
      <c r="B75" s="59" t="s">
        <v>232</v>
      </c>
      <c r="C75" s="60" t="s">
        <v>329</v>
      </c>
      <c r="D75" s="61">
        <v>130600</v>
      </c>
      <c r="E75" s="62">
        <v>27339.51</v>
      </c>
      <c r="F75" s="63">
        <f t="shared" si="0"/>
        <v>103260.49</v>
      </c>
    </row>
    <row r="76" spans="1:6" ht="15" x14ac:dyDescent="0.25">
      <c r="A76" s="58" t="s">
        <v>242</v>
      </c>
      <c r="B76" s="59" t="s">
        <v>232</v>
      </c>
      <c r="C76" s="60" t="s">
        <v>330</v>
      </c>
      <c r="D76" s="61">
        <v>130600</v>
      </c>
      <c r="E76" s="62">
        <v>27339.51</v>
      </c>
      <c r="F76" s="63">
        <f t="shared" si="0"/>
        <v>103260.49</v>
      </c>
    </row>
    <row r="77" spans="1:6" ht="28.15" customHeight="1" x14ac:dyDescent="0.25">
      <c r="A77" s="58" t="s">
        <v>331</v>
      </c>
      <c r="B77" s="59" t="s">
        <v>232</v>
      </c>
      <c r="C77" s="60" t="s">
        <v>332</v>
      </c>
      <c r="D77" s="61">
        <v>87400</v>
      </c>
      <c r="E77" s="62">
        <v>14550.3</v>
      </c>
      <c r="F77" s="63">
        <f t="shared" si="0"/>
        <v>72849.7</v>
      </c>
    </row>
    <row r="78" spans="1:6" ht="18.75" customHeight="1" x14ac:dyDescent="0.25">
      <c r="A78" s="58" t="s">
        <v>261</v>
      </c>
      <c r="B78" s="59" t="s">
        <v>232</v>
      </c>
      <c r="C78" s="60" t="s">
        <v>333</v>
      </c>
      <c r="D78" s="61">
        <v>87400</v>
      </c>
      <c r="E78" s="62">
        <v>14550.3</v>
      </c>
      <c r="F78" s="63">
        <f t="shared" si="0"/>
        <v>72849.7</v>
      </c>
    </row>
    <row r="79" spans="1:6" ht="18.75" customHeight="1" x14ac:dyDescent="0.25">
      <c r="A79" s="58" t="s">
        <v>263</v>
      </c>
      <c r="B79" s="59" t="s">
        <v>232</v>
      </c>
      <c r="C79" s="60" t="s">
        <v>334</v>
      </c>
      <c r="D79" s="61">
        <v>87400</v>
      </c>
      <c r="E79" s="62">
        <v>14550.3</v>
      </c>
      <c r="F79" s="63">
        <f t="shared" ref="F79:F142" si="1">IF(OR(D79="-",IF(E79="-",0,E79)&gt;=IF(D79="-",0,D79)),"-",IF(D79="-",0,D79)-IF(E79="-",0,E79))</f>
        <v>72849.7</v>
      </c>
    </row>
    <row r="80" spans="1:6" ht="15" x14ac:dyDescent="0.25">
      <c r="A80" s="58" t="s">
        <v>265</v>
      </c>
      <c r="B80" s="59" t="s">
        <v>232</v>
      </c>
      <c r="C80" s="60" t="s">
        <v>335</v>
      </c>
      <c r="D80" s="61">
        <v>87400</v>
      </c>
      <c r="E80" s="62">
        <v>14550.3</v>
      </c>
      <c r="F80" s="63">
        <f t="shared" si="1"/>
        <v>72849.7</v>
      </c>
    </row>
    <row r="81" spans="1:6" ht="18.75" customHeight="1" x14ac:dyDescent="0.25">
      <c r="A81" s="58" t="s">
        <v>319</v>
      </c>
      <c r="B81" s="59" t="s">
        <v>232</v>
      </c>
      <c r="C81" s="60" t="s">
        <v>336</v>
      </c>
      <c r="D81" s="61">
        <v>43200</v>
      </c>
      <c r="E81" s="62">
        <v>12789.21</v>
      </c>
      <c r="F81" s="63">
        <f t="shared" si="1"/>
        <v>30410.79</v>
      </c>
    </row>
    <row r="82" spans="1:6" ht="18.75" customHeight="1" x14ac:dyDescent="0.25">
      <c r="A82" s="58" t="s">
        <v>261</v>
      </c>
      <c r="B82" s="59" t="s">
        <v>232</v>
      </c>
      <c r="C82" s="60" t="s">
        <v>337</v>
      </c>
      <c r="D82" s="61">
        <v>43200</v>
      </c>
      <c r="E82" s="62">
        <v>12789.21</v>
      </c>
      <c r="F82" s="63">
        <f t="shared" si="1"/>
        <v>30410.79</v>
      </c>
    </row>
    <row r="83" spans="1:6" ht="18.75" customHeight="1" x14ac:dyDescent="0.25">
      <c r="A83" s="58" t="s">
        <v>263</v>
      </c>
      <c r="B83" s="59" t="s">
        <v>232</v>
      </c>
      <c r="C83" s="60" t="s">
        <v>338</v>
      </c>
      <c r="D83" s="61">
        <v>43200</v>
      </c>
      <c r="E83" s="62">
        <v>12789.21</v>
      </c>
      <c r="F83" s="63">
        <f t="shared" si="1"/>
        <v>30410.79</v>
      </c>
    </row>
    <row r="84" spans="1:6" ht="15" x14ac:dyDescent="0.25">
      <c r="A84" s="58" t="s">
        <v>265</v>
      </c>
      <c r="B84" s="59" t="s">
        <v>232</v>
      </c>
      <c r="C84" s="60" t="s">
        <v>339</v>
      </c>
      <c r="D84" s="61">
        <v>1400</v>
      </c>
      <c r="E84" s="62" t="s">
        <v>49</v>
      </c>
      <c r="F84" s="63">
        <f t="shared" si="1"/>
        <v>1400</v>
      </c>
    </row>
    <row r="85" spans="1:6" ht="15" x14ac:dyDescent="0.25">
      <c r="A85" s="58" t="s">
        <v>340</v>
      </c>
      <c r="B85" s="59" t="s">
        <v>232</v>
      </c>
      <c r="C85" s="60" t="s">
        <v>341</v>
      </c>
      <c r="D85" s="61">
        <v>41800</v>
      </c>
      <c r="E85" s="62">
        <v>12789.21</v>
      </c>
      <c r="F85" s="63">
        <f t="shared" si="1"/>
        <v>29010.79</v>
      </c>
    </row>
    <row r="86" spans="1:6" ht="18.75" customHeight="1" x14ac:dyDescent="0.25">
      <c r="A86" s="58" t="s">
        <v>342</v>
      </c>
      <c r="B86" s="59" t="s">
        <v>232</v>
      </c>
      <c r="C86" s="60" t="s">
        <v>343</v>
      </c>
      <c r="D86" s="61">
        <v>743800</v>
      </c>
      <c r="E86" s="62">
        <v>96000</v>
      </c>
      <c r="F86" s="63">
        <f t="shared" si="1"/>
        <v>647800</v>
      </c>
    </row>
    <row r="87" spans="1:6" ht="15" x14ac:dyDescent="0.25">
      <c r="A87" s="58" t="s">
        <v>242</v>
      </c>
      <c r="B87" s="59" t="s">
        <v>232</v>
      </c>
      <c r="C87" s="60" t="s">
        <v>344</v>
      </c>
      <c r="D87" s="61">
        <v>743800</v>
      </c>
      <c r="E87" s="62">
        <v>96000</v>
      </c>
      <c r="F87" s="63">
        <f t="shared" si="1"/>
        <v>647800</v>
      </c>
    </row>
    <row r="88" spans="1:6" ht="18.75" customHeight="1" x14ac:dyDescent="0.25">
      <c r="A88" s="58" t="s">
        <v>345</v>
      </c>
      <c r="B88" s="59" t="s">
        <v>232</v>
      </c>
      <c r="C88" s="60" t="s">
        <v>346</v>
      </c>
      <c r="D88" s="61">
        <v>743800</v>
      </c>
      <c r="E88" s="62">
        <v>96000</v>
      </c>
      <c r="F88" s="63">
        <f t="shared" si="1"/>
        <v>647800</v>
      </c>
    </row>
    <row r="89" spans="1:6" ht="18.75" customHeight="1" x14ac:dyDescent="0.25">
      <c r="A89" s="58" t="s">
        <v>261</v>
      </c>
      <c r="B89" s="59" t="s">
        <v>232</v>
      </c>
      <c r="C89" s="60" t="s">
        <v>347</v>
      </c>
      <c r="D89" s="61">
        <v>743800</v>
      </c>
      <c r="E89" s="62">
        <v>96000</v>
      </c>
      <c r="F89" s="63">
        <f t="shared" si="1"/>
        <v>647800</v>
      </c>
    </row>
    <row r="90" spans="1:6" ht="18.75" customHeight="1" x14ac:dyDescent="0.25">
      <c r="A90" s="58" t="s">
        <v>263</v>
      </c>
      <c r="B90" s="59" t="s">
        <v>232</v>
      </c>
      <c r="C90" s="60" t="s">
        <v>348</v>
      </c>
      <c r="D90" s="61">
        <v>743800</v>
      </c>
      <c r="E90" s="62">
        <v>96000</v>
      </c>
      <c r="F90" s="63">
        <f t="shared" si="1"/>
        <v>647800</v>
      </c>
    </row>
    <row r="91" spans="1:6" ht="15" x14ac:dyDescent="0.25">
      <c r="A91" s="58" t="s">
        <v>265</v>
      </c>
      <c r="B91" s="59" t="s">
        <v>232</v>
      </c>
      <c r="C91" s="60" t="s">
        <v>349</v>
      </c>
      <c r="D91" s="61">
        <v>743800</v>
      </c>
      <c r="E91" s="62">
        <v>96000</v>
      </c>
      <c r="F91" s="63">
        <f t="shared" si="1"/>
        <v>647800</v>
      </c>
    </row>
    <row r="92" spans="1:6" ht="28.15" customHeight="1" x14ac:dyDescent="0.25">
      <c r="A92" s="58" t="s">
        <v>350</v>
      </c>
      <c r="B92" s="59" t="s">
        <v>232</v>
      </c>
      <c r="C92" s="60" t="s">
        <v>351</v>
      </c>
      <c r="D92" s="61">
        <v>34300</v>
      </c>
      <c r="E92" s="62" t="s">
        <v>49</v>
      </c>
      <c r="F92" s="63">
        <f t="shared" si="1"/>
        <v>34300</v>
      </c>
    </row>
    <row r="93" spans="1:6" ht="18.75" customHeight="1" x14ac:dyDescent="0.25">
      <c r="A93" s="58" t="s">
        <v>352</v>
      </c>
      <c r="B93" s="59" t="s">
        <v>232</v>
      </c>
      <c r="C93" s="60" t="s">
        <v>353</v>
      </c>
      <c r="D93" s="61">
        <v>34300</v>
      </c>
      <c r="E93" s="62" t="s">
        <v>49</v>
      </c>
      <c r="F93" s="63">
        <f t="shared" si="1"/>
        <v>34300</v>
      </c>
    </row>
    <row r="94" spans="1:6" ht="18.75" customHeight="1" x14ac:dyDescent="0.25">
      <c r="A94" s="58" t="s">
        <v>354</v>
      </c>
      <c r="B94" s="59" t="s">
        <v>232</v>
      </c>
      <c r="C94" s="60" t="s">
        <v>355</v>
      </c>
      <c r="D94" s="61">
        <v>34300</v>
      </c>
      <c r="E94" s="62" t="s">
        <v>49</v>
      </c>
      <c r="F94" s="63">
        <f t="shared" si="1"/>
        <v>34300</v>
      </c>
    </row>
    <row r="95" spans="1:6" ht="18.75" customHeight="1" x14ac:dyDescent="0.25">
      <c r="A95" s="58" t="s">
        <v>261</v>
      </c>
      <c r="B95" s="59" t="s">
        <v>232</v>
      </c>
      <c r="C95" s="60" t="s">
        <v>356</v>
      </c>
      <c r="D95" s="61">
        <v>34300</v>
      </c>
      <c r="E95" s="62" t="s">
        <v>49</v>
      </c>
      <c r="F95" s="63">
        <f t="shared" si="1"/>
        <v>34300</v>
      </c>
    </row>
    <row r="96" spans="1:6" ht="18.75" customHeight="1" x14ac:dyDescent="0.25">
      <c r="A96" s="58" t="s">
        <v>263</v>
      </c>
      <c r="B96" s="59" t="s">
        <v>232</v>
      </c>
      <c r="C96" s="60" t="s">
        <v>357</v>
      </c>
      <c r="D96" s="61">
        <v>34300</v>
      </c>
      <c r="E96" s="62" t="s">
        <v>49</v>
      </c>
      <c r="F96" s="63">
        <f t="shared" si="1"/>
        <v>34300</v>
      </c>
    </row>
    <row r="97" spans="1:6" ht="15" x14ac:dyDescent="0.25">
      <c r="A97" s="58" t="s">
        <v>265</v>
      </c>
      <c r="B97" s="59" t="s">
        <v>232</v>
      </c>
      <c r="C97" s="60" t="s">
        <v>358</v>
      </c>
      <c r="D97" s="61">
        <v>34300</v>
      </c>
      <c r="E97" s="62" t="s">
        <v>49</v>
      </c>
      <c r="F97" s="63">
        <f t="shared" si="1"/>
        <v>34300</v>
      </c>
    </row>
    <row r="98" spans="1:6" ht="18.75" customHeight="1" x14ac:dyDescent="0.25">
      <c r="A98" s="58" t="s">
        <v>283</v>
      </c>
      <c r="B98" s="59" t="s">
        <v>232</v>
      </c>
      <c r="C98" s="60" t="s">
        <v>359</v>
      </c>
      <c r="D98" s="61">
        <v>30000</v>
      </c>
      <c r="E98" s="62">
        <v>30000</v>
      </c>
      <c r="F98" s="63" t="str">
        <f t="shared" si="1"/>
        <v>-</v>
      </c>
    </row>
    <row r="99" spans="1:6" ht="15" x14ac:dyDescent="0.25">
      <c r="A99" s="58" t="s">
        <v>303</v>
      </c>
      <c r="B99" s="59" t="s">
        <v>232</v>
      </c>
      <c r="C99" s="60" t="s">
        <v>360</v>
      </c>
      <c r="D99" s="61">
        <v>30000</v>
      </c>
      <c r="E99" s="62">
        <v>30000</v>
      </c>
      <c r="F99" s="63" t="str">
        <f t="shared" si="1"/>
        <v>-</v>
      </c>
    </row>
    <row r="100" spans="1:6" ht="18.75" customHeight="1" x14ac:dyDescent="0.25">
      <c r="A100" s="58" t="s">
        <v>305</v>
      </c>
      <c r="B100" s="59" t="s">
        <v>232</v>
      </c>
      <c r="C100" s="60" t="s">
        <v>361</v>
      </c>
      <c r="D100" s="61">
        <v>30000</v>
      </c>
      <c r="E100" s="62">
        <v>30000</v>
      </c>
      <c r="F100" s="63" t="str">
        <f t="shared" si="1"/>
        <v>-</v>
      </c>
    </row>
    <row r="101" spans="1:6" ht="15" x14ac:dyDescent="0.25">
      <c r="A101" s="58" t="s">
        <v>267</v>
      </c>
      <c r="B101" s="59" t="s">
        <v>232</v>
      </c>
      <c r="C101" s="60" t="s">
        <v>362</v>
      </c>
      <c r="D101" s="61">
        <v>30000</v>
      </c>
      <c r="E101" s="62">
        <v>30000</v>
      </c>
      <c r="F101" s="63" t="str">
        <f t="shared" si="1"/>
        <v>-</v>
      </c>
    </row>
    <row r="102" spans="1:6" ht="15" x14ac:dyDescent="0.25">
      <c r="A102" s="58" t="s">
        <v>269</v>
      </c>
      <c r="B102" s="59" t="s">
        <v>232</v>
      </c>
      <c r="C102" s="60" t="s">
        <v>363</v>
      </c>
      <c r="D102" s="61">
        <v>30000</v>
      </c>
      <c r="E102" s="62">
        <v>30000</v>
      </c>
      <c r="F102" s="63" t="str">
        <f t="shared" si="1"/>
        <v>-</v>
      </c>
    </row>
    <row r="103" spans="1:6" ht="15" x14ac:dyDescent="0.25">
      <c r="A103" s="58" t="s">
        <v>326</v>
      </c>
      <c r="B103" s="59" t="s">
        <v>232</v>
      </c>
      <c r="C103" s="60" t="s">
        <v>364</v>
      </c>
      <c r="D103" s="61">
        <v>30000</v>
      </c>
      <c r="E103" s="62">
        <v>30000</v>
      </c>
      <c r="F103" s="63" t="str">
        <f t="shared" si="1"/>
        <v>-</v>
      </c>
    </row>
    <row r="104" spans="1:6" ht="18.75" customHeight="1" x14ac:dyDescent="0.25">
      <c r="A104" s="46" t="s">
        <v>365</v>
      </c>
      <c r="B104" s="47" t="s">
        <v>232</v>
      </c>
      <c r="C104" s="48" t="s">
        <v>366</v>
      </c>
      <c r="D104" s="49">
        <v>7352400</v>
      </c>
      <c r="E104" s="50">
        <v>3090741.75</v>
      </c>
      <c r="F104" s="51">
        <f t="shared" si="1"/>
        <v>4261658.25</v>
      </c>
    </row>
    <row r="105" spans="1:6" ht="15" x14ac:dyDescent="0.25">
      <c r="A105" s="46" t="s">
        <v>367</v>
      </c>
      <c r="B105" s="47" t="s">
        <v>232</v>
      </c>
      <c r="C105" s="48" t="s">
        <v>368</v>
      </c>
      <c r="D105" s="49">
        <v>3945200</v>
      </c>
      <c r="E105" s="50">
        <v>820141.75</v>
      </c>
      <c r="F105" s="51">
        <f t="shared" si="1"/>
        <v>3125058.25</v>
      </c>
    </row>
    <row r="106" spans="1:6" ht="46.9" customHeight="1" x14ac:dyDescent="0.25">
      <c r="A106" s="58" t="s">
        <v>369</v>
      </c>
      <c r="B106" s="59" t="s">
        <v>232</v>
      </c>
      <c r="C106" s="60" t="s">
        <v>370</v>
      </c>
      <c r="D106" s="61">
        <v>676800</v>
      </c>
      <c r="E106" s="62">
        <v>325800</v>
      </c>
      <c r="F106" s="63">
        <f t="shared" si="1"/>
        <v>351000</v>
      </c>
    </row>
    <row r="107" spans="1:6" ht="15" x14ac:dyDescent="0.25">
      <c r="A107" s="58" t="s">
        <v>242</v>
      </c>
      <c r="B107" s="59" t="s">
        <v>232</v>
      </c>
      <c r="C107" s="60" t="s">
        <v>371</v>
      </c>
      <c r="D107" s="61">
        <v>676800</v>
      </c>
      <c r="E107" s="62">
        <v>325800</v>
      </c>
      <c r="F107" s="63">
        <f t="shared" si="1"/>
        <v>351000</v>
      </c>
    </row>
    <row r="108" spans="1:6" ht="56.45" customHeight="1" x14ac:dyDescent="0.25">
      <c r="A108" s="58" t="s">
        <v>372</v>
      </c>
      <c r="B108" s="59" t="s">
        <v>232</v>
      </c>
      <c r="C108" s="60" t="s">
        <v>373</v>
      </c>
      <c r="D108" s="61">
        <v>651600</v>
      </c>
      <c r="E108" s="62">
        <v>325800</v>
      </c>
      <c r="F108" s="63">
        <f t="shared" si="1"/>
        <v>325800</v>
      </c>
    </row>
    <row r="109" spans="1:6" ht="15" x14ac:dyDescent="0.25">
      <c r="A109" s="58" t="s">
        <v>289</v>
      </c>
      <c r="B109" s="59" t="s">
        <v>232</v>
      </c>
      <c r="C109" s="60" t="s">
        <v>374</v>
      </c>
      <c r="D109" s="61">
        <v>651600</v>
      </c>
      <c r="E109" s="62">
        <v>325800</v>
      </c>
      <c r="F109" s="63">
        <f t="shared" si="1"/>
        <v>325800</v>
      </c>
    </row>
    <row r="110" spans="1:6" ht="15" x14ac:dyDescent="0.25">
      <c r="A110" s="58" t="s">
        <v>208</v>
      </c>
      <c r="B110" s="59" t="s">
        <v>232</v>
      </c>
      <c r="C110" s="60" t="s">
        <v>375</v>
      </c>
      <c r="D110" s="61">
        <v>651600</v>
      </c>
      <c r="E110" s="62">
        <v>325800</v>
      </c>
      <c r="F110" s="63">
        <f t="shared" si="1"/>
        <v>325800</v>
      </c>
    </row>
    <row r="111" spans="1:6" ht="18.75" customHeight="1" x14ac:dyDescent="0.25">
      <c r="A111" s="58" t="s">
        <v>376</v>
      </c>
      <c r="B111" s="59" t="s">
        <v>232</v>
      </c>
      <c r="C111" s="60" t="s">
        <v>377</v>
      </c>
      <c r="D111" s="61">
        <v>25200</v>
      </c>
      <c r="E111" s="62" t="s">
        <v>49</v>
      </c>
      <c r="F111" s="63">
        <f t="shared" si="1"/>
        <v>25200</v>
      </c>
    </row>
    <row r="112" spans="1:6" ht="18.75" customHeight="1" x14ac:dyDescent="0.25">
      <c r="A112" s="58" t="s">
        <v>261</v>
      </c>
      <c r="B112" s="59" t="s">
        <v>232</v>
      </c>
      <c r="C112" s="60" t="s">
        <v>378</v>
      </c>
      <c r="D112" s="61">
        <v>25200</v>
      </c>
      <c r="E112" s="62" t="s">
        <v>49</v>
      </c>
      <c r="F112" s="63">
        <f t="shared" si="1"/>
        <v>25200</v>
      </c>
    </row>
    <row r="113" spans="1:6" ht="18.75" customHeight="1" x14ac:dyDescent="0.25">
      <c r="A113" s="58" t="s">
        <v>263</v>
      </c>
      <c r="B113" s="59" t="s">
        <v>232</v>
      </c>
      <c r="C113" s="60" t="s">
        <v>379</v>
      </c>
      <c r="D113" s="61">
        <v>25200</v>
      </c>
      <c r="E113" s="62" t="s">
        <v>49</v>
      </c>
      <c r="F113" s="63">
        <f t="shared" si="1"/>
        <v>25200</v>
      </c>
    </row>
    <row r="114" spans="1:6" ht="15" x14ac:dyDescent="0.25">
      <c r="A114" s="58" t="s">
        <v>265</v>
      </c>
      <c r="B114" s="59" t="s">
        <v>232</v>
      </c>
      <c r="C114" s="60" t="s">
        <v>380</v>
      </c>
      <c r="D114" s="61">
        <v>25200</v>
      </c>
      <c r="E114" s="62" t="s">
        <v>49</v>
      </c>
      <c r="F114" s="63">
        <f t="shared" si="1"/>
        <v>25200</v>
      </c>
    </row>
    <row r="115" spans="1:6" ht="28.15" customHeight="1" x14ac:dyDescent="0.25">
      <c r="A115" s="58" t="s">
        <v>381</v>
      </c>
      <c r="B115" s="59" t="s">
        <v>232</v>
      </c>
      <c r="C115" s="60" t="s">
        <v>382</v>
      </c>
      <c r="D115" s="61">
        <v>3268400</v>
      </c>
      <c r="E115" s="62">
        <v>494341.75</v>
      </c>
      <c r="F115" s="63">
        <f t="shared" si="1"/>
        <v>2774058.25</v>
      </c>
    </row>
    <row r="116" spans="1:6" ht="28.15" customHeight="1" x14ac:dyDescent="0.25">
      <c r="A116" s="58" t="s">
        <v>383</v>
      </c>
      <c r="B116" s="59" t="s">
        <v>232</v>
      </c>
      <c r="C116" s="60" t="s">
        <v>384</v>
      </c>
      <c r="D116" s="61">
        <v>3268400</v>
      </c>
      <c r="E116" s="62">
        <v>494341.75</v>
      </c>
      <c r="F116" s="63">
        <f t="shared" si="1"/>
        <v>2774058.25</v>
      </c>
    </row>
    <row r="117" spans="1:6" ht="46.9" customHeight="1" x14ac:dyDescent="0.25">
      <c r="A117" s="58" t="s">
        <v>385</v>
      </c>
      <c r="B117" s="59" t="s">
        <v>232</v>
      </c>
      <c r="C117" s="60" t="s">
        <v>386</v>
      </c>
      <c r="D117" s="61">
        <v>3268400</v>
      </c>
      <c r="E117" s="62">
        <v>494341.75</v>
      </c>
      <c r="F117" s="63">
        <f t="shared" si="1"/>
        <v>2774058.25</v>
      </c>
    </row>
    <row r="118" spans="1:6" ht="18.75" customHeight="1" x14ac:dyDescent="0.25">
      <c r="A118" s="58" t="s">
        <v>261</v>
      </c>
      <c r="B118" s="59" t="s">
        <v>232</v>
      </c>
      <c r="C118" s="60" t="s">
        <v>387</v>
      </c>
      <c r="D118" s="61">
        <v>3268400</v>
      </c>
      <c r="E118" s="62">
        <v>494341.75</v>
      </c>
      <c r="F118" s="63">
        <f t="shared" si="1"/>
        <v>2774058.25</v>
      </c>
    </row>
    <row r="119" spans="1:6" ht="18.75" customHeight="1" x14ac:dyDescent="0.25">
      <c r="A119" s="58" t="s">
        <v>263</v>
      </c>
      <c r="B119" s="59" t="s">
        <v>232</v>
      </c>
      <c r="C119" s="60" t="s">
        <v>388</v>
      </c>
      <c r="D119" s="61">
        <v>3268400</v>
      </c>
      <c r="E119" s="62">
        <v>494341.75</v>
      </c>
      <c r="F119" s="63">
        <f t="shared" si="1"/>
        <v>2774058.25</v>
      </c>
    </row>
    <row r="120" spans="1:6" ht="15" x14ac:dyDescent="0.25">
      <c r="A120" s="58" t="s">
        <v>265</v>
      </c>
      <c r="B120" s="59" t="s">
        <v>232</v>
      </c>
      <c r="C120" s="60" t="s">
        <v>389</v>
      </c>
      <c r="D120" s="61">
        <v>3268400</v>
      </c>
      <c r="E120" s="62">
        <v>494341.75</v>
      </c>
      <c r="F120" s="63">
        <f t="shared" si="1"/>
        <v>2774058.25</v>
      </c>
    </row>
    <row r="121" spans="1:6" ht="28.15" customHeight="1" x14ac:dyDescent="0.25">
      <c r="A121" s="46" t="s">
        <v>390</v>
      </c>
      <c r="B121" s="47" t="s">
        <v>232</v>
      </c>
      <c r="C121" s="48" t="s">
        <v>391</v>
      </c>
      <c r="D121" s="49">
        <v>3407200</v>
      </c>
      <c r="E121" s="50">
        <v>2270600</v>
      </c>
      <c r="F121" s="51">
        <f t="shared" si="1"/>
        <v>1136600</v>
      </c>
    </row>
    <row r="122" spans="1:6" ht="46.9" customHeight="1" x14ac:dyDescent="0.25">
      <c r="A122" s="58" t="s">
        <v>369</v>
      </c>
      <c r="B122" s="59" t="s">
        <v>232</v>
      </c>
      <c r="C122" s="60" t="s">
        <v>392</v>
      </c>
      <c r="D122" s="61">
        <v>2207200</v>
      </c>
      <c r="E122" s="62">
        <v>1103600</v>
      </c>
      <c r="F122" s="63">
        <f t="shared" si="1"/>
        <v>1103600</v>
      </c>
    </row>
    <row r="123" spans="1:6" ht="15" x14ac:dyDescent="0.25">
      <c r="A123" s="58" t="s">
        <v>242</v>
      </c>
      <c r="B123" s="59" t="s">
        <v>232</v>
      </c>
      <c r="C123" s="60" t="s">
        <v>393</v>
      </c>
      <c r="D123" s="61">
        <v>2207200</v>
      </c>
      <c r="E123" s="62">
        <v>1103600</v>
      </c>
      <c r="F123" s="63">
        <f t="shared" si="1"/>
        <v>1103600</v>
      </c>
    </row>
    <row r="124" spans="1:6" ht="37.700000000000003" customHeight="1" x14ac:dyDescent="0.25">
      <c r="A124" s="58" t="s">
        <v>394</v>
      </c>
      <c r="B124" s="59" t="s">
        <v>232</v>
      </c>
      <c r="C124" s="60" t="s">
        <v>395</v>
      </c>
      <c r="D124" s="61">
        <v>2207200</v>
      </c>
      <c r="E124" s="62">
        <v>1103600</v>
      </c>
      <c r="F124" s="63">
        <f t="shared" si="1"/>
        <v>1103600</v>
      </c>
    </row>
    <row r="125" spans="1:6" ht="15" x14ac:dyDescent="0.25">
      <c r="A125" s="58" t="s">
        <v>289</v>
      </c>
      <c r="B125" s="59" t="s">
        <v>232</v>
      </c>
      <c r="C125" s="60" t="s">
        <v>396</v>
      </c>
      <c r="D125" s="61">
        <v>2207200</v>
      </c>
      <c r="E125" s="62">
        <v>1103600</v>
      </c>
      <c r="F125" s="63">
        <f t="shared" si="1"/>
        <v>1103600</v>
      </c>
    </row>
    <row r="126" spans="1:6" ht="15" x14ac:dyDescent="0.25">
      <c r="A126" s="58" t="s">
        <v>208</v>
      </c>
      <c r="B126" s="59" t="s">
        <v>232</v>
      </c>
      <c r="C126" s="60" t="s">
        <v>397</v>
      </c>
      <c r="D126" s="61">
        <v>2207200</v>
      </c>
      <c r="E126" s="62">
        <v>1103600</v>
      </c>
      <c r="F126" s="63">
        <f t="shared" si="1"/>
        <v>1103600</v>
      </c>
    </row>
    <row r="127" spans="1:6" ht="18.75" customHeight="1" x14ac:dyDescent="0.25">
      <c r="A127" s="58" t="s">
        <v>283</v>
      </c>
      <c r="B127" s="59" t="s">
        <v>232</v>
      </c>
      <c r="C127" s="60" t="s">
        <v>398</v>
      </c>
      <c r="D127" s="61">
        <v>1200000</v>
      </c>
      <c r="E127" s="62">
        <v>1167000</v>
      </c>
      <c r="F127" s="63">
        <f t="shared" si="1"/>
        <v>33000</v>
      </c>
    </row>
    <row r="128" spans="1:6" ht="15" x14ac:dyDescent="0.25">
      <c r="A128" s="58" t="s">
        <v>303</v>
      </c>
      <c r="B128" s="59" t="s">
        <v>232</v>
      </c>
      <c r="C128" s="60" t="s">
        <v>399</v>
      </c>
      <c r="D128" s="61">
        <v>1200000</v>
      </c>
      <c r="E128" s="62">
        <v>1167000</v>
      </c>
      <c r="F128" s="63">
        <f t="shared" si="1"/>
        <v>33000</v>
      </c>
    </row>
    <row r="129" spans="1:6" ht="18.75" customHeight="1" x14ac:dyDescent="0.25">
      <c r="A129" s="58" t="s">
        <v>305</v>
      </c>
      <c r="B129" s="59" t="s">
        <v>232</v>
      </c>
      <c r="C129" s="60" t="s">
        <v>400</v>
      </c>
      <c r="D129" s="61">
        <v>1200000</v>
      </c>
      <c r="E129" s="62">
        <v>1167000</v>
      </c>
      <c r="F129" s="63">
        <f t="shared" si="1"/>
        <v>33000</v>
      </c>
    </row>
    <row r="130" spans="1:6" ht="18.75" customHeight="1" x14ac:dyDescent="0.25">
      <c r="A130" s="58" t="s">
        <v>261</v>
      </c>
      <c r="B130" s="59" t="s">
        <v>232</v>
      </c>
      <c r="C130" s="60" t="s">
        <v>401</v>
      </c>
      <c r="D130" s="61">
        <v>1200000</v>
      </c>
      <c r="E130" s="62">
        <v>1167000</v>
      </c>
      <c r="F130" s="63">
        <f t="shared" si="1"/>
        <v>33000</v>
      </c>
    </row>
    <row r="131" spans="1:6" ht="18.75" customHeight="1" x14ac:dyDescent="0.25">
      <c r="A131" s="58" t="s">
        <v>263</v>
      </c>
      <c r="B131" s="59" t="s">
        <v>232</v>
      </c>
      <c r="C131" s="60" t="s">
        <v>402</v>
      </c>
      <c r="D131" s="61">
        <v>1200000</v>
      </c>
      <c r="E131" s="62">
        <v>1167000</v>
      </c>
      <c r="F131" s="63">
        <f t="shared" si="1"/>
        <v>33000</v>
      </c>
    </row>
    <row r="132" spans="1:6" ht="15" x14ac:dyDescent="0.25">
      <c r="A132" s="58" t="s">
        <v>265</v>
      </c>
      <c r="B132" s="59" t="s">
        <v>232</v>
      </c>
      <c r="C132" s="60" t="s">
        <v>403</v>
      </c>
      <c r="D132" s="61">
        <v>1200000</v>
      </c>
      <c r="E132" s="62">
        <v>1167000</v>
      </c>
      <c r="F132" s="63">
        <f t="shared" si="1"/>
        <v>33000</v>
      </c>
    </row>
    <row r="133" spans="1:6" ht="15" x14ac:dyDescent="0.25">
      <c r="A133" s="46" t="s">
        <v>404</v>
      </c>
      <c r="B133" s="47" t="s">
        <v>232</v>
      </c>
      <c r="C133" s="48" t="s">
        <v>405</v>
      </c>
      <c r="D133" s="49">
        <v>191707300</v>
      </c>
      <c r="E133" s="50">
        <v>10070043.68</v>
      </c>
      <c r="F133" s="51">
        <f t="shared" si="1"/>
        <v>181637256.31999999</v>
      </c>
    </row>
    <row r="134" spans="1:6" ht="15" x14ac:dyDescent="0.25">
      <c r="A134" s="46" t="s">
        <v>406</v>
      </c>
      <c r="B134" s="47" t="s">
        <v>232</v>
      </c>
      <c r="C134" s="48" t="s">
        <v>407</v>
      </c>
      <c r="D134" s="49">
        <v>40611600</v>
      </c>
      <c r="E134" s="50" t="s">
        <v>49</v>
      </c>
      <c r="F134" s="51">
        <f t="shared" si="1"/>
        <v>40611600</v>
      </c>
    </row>
    <row r="135" spans="1:6" ht="37.700000000000003" customHeight="1" x14ac:dyDescent="0.25">
      <c r="A135" s="58" t="s">
        <v>328</v>
      </c>
      <c r="B135" s="59" t="s">
        <v>232</v>
      </c>
      <c r="C135" s="60" t="s">
        <v>408</v>
      </c>
      <c r="D135" s="61">
        <v>40611600</v>
      </c>
      <c r="E135" s="62" t="s">
        <v>49</v>
      </c>
      <c r="F135" s="63">
        <f t="shared" si="1"/>
        <v>40611600</v>
      </c>
    </row>
    <row r="136" spans="1:6" ht="15" x14ac:dyDescent="0.25">
      <c r="A136" s="58" t="s">
        <v>242</v>
      </c>
      <c r="B136" s="59" t="s">
        <v>232</v>
      </c>
      <c r="C136" s="60" t="s">
        <v>409</v>
      </c>
      <c r="D136" s="61">
        <v>40611600</v>
      </c>
      <c r="E136" s="62" t="s">
        <v>49</v>
      </c>
      <c r="F136" s="63">
        <f t="shared" si="1"/>
        <v>40611600</v>
      </c>
    </row>
    <row r="137" spans="1:6" ht="28.15" customHeight="1" x14ac:dyDescent="0.25">
      <c r="A137" s="58" t="s">
        <v>410</v>
      </c>
      <c r="B137" s="59" t="s">
        <v>232</v>
      </c>
      <c r="C137" s="60" t="s">
        <v>411</v>
      </c>
      <c r="D137" s="61">
        <v>40611600</v>
      </c>
      <c r="E137" s="62" t="s">
        <v>49</v>
      </c>
      <c r="F137" s="63">
        <f t="shared" si="1"/>
        <v>40611600</v>
      </c>
    </row>
    <row r="138" spans="1:6" ht="15" x14ac:dyDescent="0.25">
      <c r="A138" s="58" t="s">
        <v>267</v>
      </c>
      <c r="B138" s="59" t="s">
        <v>232</v>
      </c>
      <c r="C138" s="60" t="s">
        <v>412</v>
      </c>
      <c r="D138" s="61">
        <v>40611600</v>
      </c>
      <c r="E138" s="62" t="s">
        <v>49</v>
      </c>
      <c r="F138" s="63">
        <f t="shared" si="1"/>
        <v>40611600</v>
      </c>
    </row>
    <row r="139" spans="1:6" ht="37.700000000000003" customHeight="1" x14ac:dyDescent="0.25">
      <c r="A139" s="58" t="s">
        <v>413</v>
      </c>
      <c r="B139" s="59" t="s">
        <v>232</v>
      </c>
      <c r="C139" s="60" t="s">
        <v>414</v>
      </c>
      <c r="D139" s="61">
        <v>40611600</v>
      </c>
      <c r="E139" s="62" t="s">
        <v>49</v>
      </c>
      <c r="F139" s="63">
        <f t="shared" si="1"/>
        <v>40611600</v>
      </c>
    </row>
    <row r="140" spans="1:6" ht="37.700000000000003" customHeight="1" x14ac:dyDescent="0.25">
      <c r="A140" s="58" t="s">
        <v>415</v>
      </c>
      <c r="B140" s="59" t="s">
        <v>232</v>
      </c>
      <c r="C140" s="60" t="s">
        <v>416</v>
      </c>
      <c r="D140" s="61">
        <v>40611600</v>
      </c>
      <c r="E140" s="62" t="s">
        <v>49</v>
      </c>
      <c r="F140" s="63">
        <f t="shared" si="1"/>
        <v>40611600</v>
      </c>
    </row>
    <row r="141" spans="1:6" ht="15" x14ac:dyDescent="0.25">
      <c r="A141" s="46" t="s">
        <v>417</v>
      </c>
      <c r="B141" s="47" t="s">
        <v>232</v>
      </c>
      <c r="C141" s="48" t="s">
        <v>418</v>
      </c>
      <c r="D141" s="49">
        <v>1120900</v>
      </c>
      <c r="E141" s="50" t="s">
        <v>49</v>
      </c>
      <c r="F141" s="51">
        <f t="shared" si="1"/>
        <v>1120900</v>
      </c>
    </row>
    <row r="142" spans="1:6" ht="46.9" customHeight="1" x14ac:dyDescent="0.25">
      <c r="A142" s="58" t="s">
        <v>369</v>
      </c>
      <c r="B142" s="59" t="s">
        <v>232</v>
      </c>
      <c r="C142" s="60" t="s">
        <v>419</v>
      </c>
      <c r="D142" s="61">
        <v>1120900</v>
      </c>
      <c r="E142" s="62" t="s">
        <v>49</v>
      </c>
      <c r="F142" s="63">
        <f t="shared" si="1"/>
        <v>1120900</v>
      </c>
    </row>
    <row r="143" spans="1:6" ht="15" x14ac:dyDescent="0.25">
      <c r="A143" s="58" t="s">
        <v>242</v>
      </c>
      <c r="B143" s="59" t="s">
        <v>232</v>
      </c>
      <c r="C143" s="60" t="s">
        <v>420</v>
      </c>
      <c r="D143" s="61">
        <v>1120900</v>
      </c>
      <c r="E143" s="62" t="s">
        <v>49</v>
      </c>
      <c r="F143" s="63">
        <f t="shared" ref="F143:F206" si="2">IF(OR(D143="-",IF(E143="-",0,E143)&gt;=IF(D143="-",0,D143)),"-",IF(D143="-",0,D143)-IF(E143="-",0,E143))</f>
        <v>1120900</v>
      </c>
    </row>
    <row r="144" spans="1:6" ht="37.700000000000003" customHeight="1" x14ac:dyDescent="0.25">
      <c r="A144" s="58" t="s">
        <v>421</v>
      </c>
      <c r="B144" s="59" t="s">
        <v>232</v>
      </c>
      <c r="C144" s="60" t="s">
        <v>422</v>
      </c>
      <c r="D144" s="61">
        <v>1120900</v>
      </c>
      <c r="E144" s="62" t="s">
        <v>49</v>
      </c>
      <c r="F144" s="63">
        <f t="shared" si="2"/>
        <v>1120900</v>
      </c>
    </row>
    <row r="145" spans="1:6" ht="18.75" customHeight="1" x14ac:dyDescent="0.25">
      <c r="A145" s="58" t="s">
        <v>261</v>
      </c>
      <c r="B145" s="59" t="s">
        <v>232</v>
      </c>
      <c r="C145" s="60" t="s">
        <v>423</v>
      </c>
      <c r="D145" s="61">
        <v>1120900</v>
      </c>
      <c r="E145" s="62" t="s">
        <v>49</v>
      </c>
      <c r="F145" s="63">
        <f t="shared" si="2"/>
        <v>1120900</v>
      </c>
    </row>
    <row r="146" spans="1:6" ht="18.75" customHeight="1" x14ac:dyDescent="0.25">
      <c r="A146" s="58" t="s">
        <v>263</v>
      </c>
      <c r="B146" s="59" t="s">
        <v>232</v>
      </c>
      <c r="C146" s="60" t="s">
        <v>424</v>
      </c>
      <c r="D146" s="61">
        <v>1120900</v>
      </c>
      <c r="E146" s="62" t="s">
        <v>49</v>
      </c>
      <c r="F146" s="63">
        <f t="shared" si="2"/>
        <v>1120900</v>
      </c>
    </row>
    <row r="147" spans="1:6" ht="15" x14ac:dyDescent="0.25">
      <c r="A147" s="58" t="s">
        <v>265</v>
      </c>
      <c r="B147" s="59" t="s">
        <v>232</v>
      </c>
      <c r="C147" s="60" t="s">
        <v>425</v>
      </c>
      <c r="D147" s="61">
        <v>1120900</v>
      </c>
      <c r="E147" s="62" t="s">
        <v>49</v>
      </c>
      <c r="F147" s="63">
        <f t="shared" si="2"/>
        <v>1120900</v>
      </c>
    </row>
    <row r="148" spans="1:6" ht="15" x14ac:dyDescent="0.25">
      <c r="A148" s="46" t="s">
        <v>426</v>
      </c>
      <c r="B148" s="47" t="s">
        <v>232</v>
      </c>
      <c r="C148" s="48" t="s">
        <v>427</v>
      </c>
      <c r="D148" s="49">
        <v>51900</v>
      </c>
      <c r="E148" s="50" t="s">
        <v>49</v>
      </c>
      <c r="F148" s="51">
        <f t="shared" si="2"/>
        <v>51900</v>
      </c>
    </row>
    <row r="149" spans="1:6" ht="28.15" customHeight="1" x14ac:dyDescent="0.25">
      <c r="A149" s="58" t="s">
        <v>428</v>
      </c>
      <c r="B149" s="59" t="s">
        <v>232</v>
      </c>
      <c r="C149" s="60" t="s">
        <v>429</v>
      </c>
      <c r="D149" s="61">
        <v>51900</v>
      </c>
      <c r="E149" s="62" t="s">
        <v>49</v>
      </c>
      <c r="F149" s="63">
        <f t="shared" si="2"/>
        <v>51900</v>
      </c>
    </row>
    <row r="150" spans="1:6" ht="15" x14ac:dyDescent="0.25">
      <c r="A150" s="58" t="s">
        <v>242</v>
      </c>
      <c r="B150" s="59" t="s">
        <v>232</v>
      </c>
      <c r="C150" s="60" t="s">
        <v>430</v>
      </c>
      <c r="D150" s="61">
        <v>51900</v>
      </c>
      <c r="E150" s="62" t="s">
        <v>49</v>
      </c>
      <c r="F150" s="63">
        <f t="shared" si="2"/>
        <v>51900</v>
      </c>
    </row>
    <row r="151" spans="1:6" ht="56.45" customHeight="1" x14ac:dyDescent="0.25">
      <c r="A151" s="64" t="s">
        <v>431</v>
      </c>
      <c r="B151" s="59" t="s">
        <v>232</v>
      </c>
      <c r="C151" s="60" t="s">
        <v>432</v>
      </c>
      <c r="D151" s="61">
        <v>51900</v>
      </c>
      <c r="E151" s="62" t="s">
        <v>49</v>
      </c>
      <c r="F151" s="63">
        <f t="shared" si="2"/>
        <v>51900</v>
      </c>
    </row>
    <row r="152" spans="1:6" ht="18.75" customHeight="1" x14ac:dyDescent="0.25">
      <c r="A152" s="58" t="s">
        <v>261</v>
      </c>
      <c r="B152" s="59" t="s">
        <v>232</v>
      </c>
      <c r="C152" s="60" t="s">
        <v>433</v>
      </c>
      <c r="D152" s="61">
        <v>51900</v>
      </c>
      <c r="E152" s="62" t="s">
        <v>49</v>
      </c>
      <c r="F152" s="63">
        <f t="shared" si="2"/>
        <v>51900</v>
      </c>
    </row>
    <row r="153" spans="1:6" ht="18.75" customHeight="1" x14ac:dyDescent="0.25">
      <c r="A153" s="58" t="s">
        <v>263</v>
      </c>
      <c r="B153" s="59" t="s">
        <v>232</v>
      </c>
      <c r="C153" s="60" t="s">
        <v>434</v>
      </c>
      <c r="D153" s="61">
        <v>51900</v>
      </c>
      <c r="E153" s="62" t="s">
        <v>49</v>
      </c>
      <c r="F153" s="63">
        <f t="shared" si="2"/>
        <v>51900</v>
      </c>
    </row>
    <row r="154" spans="1:6" ht="15" x14ac:dyDescent="0.25">
      <c r="A154" s="58" t="s">
        <v>265</v>
      </c>
      <c r="B154" s="59" t="s">
        <v>232</v>
      </c>
      <c r="C154" s="60" t="s">
        <v>435</v>
      </c>
      <c r="D154" s="61">
        <v>51900</v>
      </c>
      <c r="E154" s="62" t="s">
        <v>49</v>
      </c>
      <c r="F154" s="63">
        <f t="shared" si="2"/>
        <v>51900</v>
      </c>
    </row>
    <row r="155" spans="1:6" ht="15" x14ac:dyDescent="0.25">
      <c r="A155" s="46" t="s">
        <v>436</v>
      </c>
      <c r="B155" s="47" t="s">
        <v>232</v>
      </c>
      <c r="C155" s="48" t="s">
        <v>437</v>
      </c>
      <c r="D155" s="49">
        <v>21390800</v>
      </c>
      <c r="E155" s="50" t="s">
        <v>49</v>
      </c>
      <c r="F155" s="51">
        <f t="shared" si="2"/>
        <v>21390800</v>
      </c>
    </row>
    <row r="156" spans="1:6" ht="37.700000000000003" customHeight="1" x14ac:dyDescent="0.25">
      <c r="A156" s="58" t="s">
        <v>328</v>
      </c>
      <c r="B156" s="59" t="s">
        <v>232</v>
      </c>
      <c r="C156" s="60" t="s">
        <v>438</v>
      </c>
      <c r="D156" s="61">
        <v>21390800</v>
      </c>
      <c r="E156" s="62" t="s">
        <v>49</v>
      </c>
      <c r="F156" s="63">
        <f t="shared" si="2"/>
        <v>21390800</v>
      </c>
    </row>
    <row r="157" spans="1:6" ht="15" x14ac:dyDescent="0.25">
      <c r="A157" s="58" t="s">
        <v>242</v>
      </c>
      <c r="B157" s="59" t="s">
        <v>232</v>
      </c>
      <c r="C157" s="60" t="s">
        <v>439</v>
      </c>
      <c r="D157" s="61">
        <v>21390800</v>
      </c>
      <c r="E157" s="62" t="s">
        <v>49</v>
      </c>
      <c r="F157" s="63">
        <f t="shared" si="2"/>
        <v>21390800</v>
      </c>
    </row>
    <row r="158" spans="1:6" ht="18.75" customHeight="1" x14ac:dyDescent="0.25">
      <c r="A158" s="58" t="s">
        <v>319</v>
      </c>
      <c r="B158" s="59" t="s">
        <v>232</v>
      </c>
      <c r="C158" s="60" t="s">
        <v>440</v>
      </c>
      <c r="D158" s="61">
        <v>21390800</v>
      </c>
      <c r="E158" s="62" t="s">
        <v>49</v>
      </c>
      <c r="F158" s="63">
        <f t="shared" si="2"/>
        <v>21390800</v>
      </c>
    </row>
    <row r="159" spans="1:6" ht="18.75" customHeight="1" x14ac:dyDescent="0.25">
      <c r="A159" s="58" t="s">
        <v>261</v>
      </c>
      <c r="B159" s="59" t="s">
        <v>232</v>
      </c>
      <c r="C159" s="60" t="s">
        <v>441</v>
      </c>
      <c r="D159" s="61">
        <v>21390800</v>
      </c>
      <c r="E159" s="62" t="s">
        <v>49</v>
      </c>
      <c r="F159" s="63">
        <f t="shared" si="2"/>
        <v>21390800</v>
      </c>
    </row>
    <row r="160" spans="1:6" ht="18.75" customHeight="1" x14ac:dyDescent="0.25">
      <c r="A160" s="58" t="s">
        <v>263</v>
      </c>
      <c r="B160" s="59" t="s">
        <v>232</v>
      </c>
      <c r="C160" s="60" t="s">
        <v>442</v>
      </c>
      <c r="D160" s="61">
        <v>21390800</v>
      </c>
      <c r="E160" s="62" t="s">
        <v>49</v>
      </c>
      <c r="F160" s="63">
        <f t="shared" si="2"/>
        <v>21390800</v>
      </c>
    </row>
    <row r="161" spans="1:6" ht="15" x14ac:dyDescent="0.25">
      <c r="A161" s="58" t="s">
        <v>265</v>
      </c>
      <c r="B161" s="59" t="s">
        <v>232</v>
      </c>
      <c r="C161" s="60" t="s">
        <v>443</v>
      </c>
      <c r="D161" s="61">
        <v>21390800</v>
      </c>
      <c r="E161" s="62" t="s">
        <v>49</v>
      </c>
      <c r="F161" s="63">
        <f t="shared" si="2"/>
        <v>21390800</v>
      </c>
    </row>
    <row r="162" spans="1:6" ht="15" x14ac:dyDescent="0.25">
      <c r="A162" s="46" t="s">
        <v>444</v>
      </c>
      <c r="B162" s="47" t="s">
        <v>232</v>
      </c>
      <c r="C162" s="48" t="s">
        <v>445</v>
      </c>
      <c r="D162" s="49">
        <v>128532100</v>
      </c>
      <c r="E162" s="50">
        <v>10070043.68</v>
      </c>
      <c r="F162" s="51">
        <f t="shared" si="2"/>
        <v>118462056.31999999</v>
      </c>
    </row>
    <row r="163" spans="1:6" ht="18.75" customHeight="1" x14ac:dyDescent="0.25">
      <c r="A163" s="58" t="s">
        <v>446</v>
      </c>
      <c r="B163" s="59" t="s">
        <v>232</v>
      </c>
      <c r="C163" s="60" t="s">
        <v>447</v>
      </c>
      <c r="D163" s="61">
        <v>128532100</v>
      </c>
      <c r="E163" s="62">
        <v>10070043.68</v>
      </c>
      <c r="F163" s="63">
        <f t="shared" si="2"/>
        <v>118462056.31999999</v>
      </c>
    </row>
    <row r="164" spans="1:6" ht="15" x14ac:dyDescent="0.25">
      <c r="A164" s="58" t="s">
        <v>242</v>
      </c>
      <c r="B164" s="59" t="s">
        <v>232</v>
      </c>
      <c r="C164" s="60" t="s">
        <v>448</v>
      </c>
      <c r="D164" s="61">
        <v>128532100</v>
      </c>
      <c r="E164" s="62">
        <v>10070043.68</v>
      </c>
      <c r="F164" s="63">
        <f t="shared" si="2"/>
        <v>118462056.31999999</v>
      </c>
    </row>
    <row r="165" spans="1:6" ht="37.700000000000003" customHeight="1" x14ac:dyDescent="0.25">
      <c r="A165" s="58" t="s">
        <v>449</v>
      </c>
      <c r="B165" s="59" t="s">
        <v>232</v>
      </c>
      <c r="C165" s="60" t="s">
        <v>450</v>
      </c>
      <c r="D165" s="61">
        <v>660000</v>
      </c>
      <c r="E165" s="62" t="s">
        <v>49</v>
      </c>
      <c r="F165" s="63">
        <f t="shared" si="2"/>
        <v>660000</v>
      </c>
    </row>
    <row r="166" spans="1:6" ht="18.75" customHeight="1" x14ac:dyDescent="0.25">
      <c r="A166" s="58" t="s">
        <v>261</v>
      </c>
      <c r="B166" s="59" t="s">
        <v>232</v>
      </c>
      <c r="C166" s="60" t="s">
        <v>451</v>
      </c>
      <c r="D166" s="61">
        <v>660000</v>
      </c>
      <c r="E166" s="62" t="s">
        <v>49</v>
      </c>
      <c r="F166" s="63">
        <f t="shared" si="2"/>
        <v>660000</v>
      </c>
    </row>
    <row r="167" spans="1:6" ht="18.75" customHeight="1" x14ac:dyDescent="0.25">
      <c r="A167" s="58" t="s">
        <v>263</v>
      </c>
      <c r="B167" s="59" t="s">
        <v>232</v>
      </c>
      <c r="C167" s="60" t="s">
        <v>452</v>
      </c>
      <c r="D167" s="61">
        <v>660000</v>
      </c>
      <c r="E167" s="62" t="s">
        <v>49</v>
      </c>
      <c r="F167" s="63">
        <f t="shared" si="2"/>
        <v>660000</v>
      </c>
    </row>
    <row r="168" spans="1:6" ht="15" x14ac:dyDescent="0.25">
      <c r="A168" s="58" t="s">
        <v>265</v>
      </c>
      <c r="B168" s="59" t="s">
        <v>232</v>
      </c>
      <c r="C168" s="60" t="s">
        <v>453</v>
      </c>
      <c r="D168" s="61">
        <v>660000</v>
      </c>
      <c r="E168" s="62" t="s">
        <v>49</v>
      </c>
      <c r="F168" s="63">
        <f t="shared" si="2"/>
        <v>660000</v>
      </c>
    </row>
    <row r="169" spans="1:6" ht="28.15" customHeight="1" x14ac:dyDescent="0.25">
      <c r="A169" s="58" t="s">
        <v>454</v>
      </c>
      <c r="B169" s="59" t="s">
        <v>232</v>
      </c>
      <c r="C169" s="60" t="s">
        <v>455</v>
      </c>
      <c r="D169" s="61">
        <v>43302400</v>
      </c>
      <c r="E169" s="62">
        <v>423081.27</v>
      </c>
      <c r="F169" s="63">
        <f t="shared" si="2"/>
        <v>42879318.729999997</v>
      </c>
    </row>
    <row r="170" spans="1:6" ht="18.75" customHeight="1" x14ac:dyDescent="0.25">
      <c r="A170" s="58" t="s">
        <v>261</v>
      </c>
      <c r="B170" s="59" t="s">
        <v>232</v>
      </c>
      <c r="C170" s="60" t="s">
        <v>456</v>
      </c>
      <c r="D170" s="61">
        <v>43302400</v>
      </c>
      <c r="E170" s="62">
        <v>423081.27</v>
      </c>
      <c r="F170" s="63">
        <f t="shared" si="2"/>
        <v>42879318.729999997</v>
      </c>
    </row>
    <row r="171" spans="1:6" ht="18.75" customHeight="1" x14ac:dyDescent="0.25">
      <c r="A171" s="58" t="s">
        <v>263</v>
      </c>
      <c r="B171" s="59" t="s">
        <v>232</v>
      </c>
      <c r="C171" s="60" t="s">
        <v>457</v>
      </c>
      <c r="D171" s="61">
        <v>43302400</v>
      </c>
      <c r="E171" s="62">
        <v>423081.27</v>
      </c>
      <c r="F171" s="63">
        <f t="shared" si="2"/>
        <v>42879318.729999997</v>
      </c>
    </row>
    <row r="172" spans="1:6" ht="15" x14ac:dyDescent="0.25">
      <c r="A172" s="58" t="s">
        <v>265</v>
      </c>
      <c r="B172" s="59" t="s">
        <v>232</v>
      </c>
      <c r="C172" s="60" t="s">
        <v>458</v>
      </c>
      <c r="D172" s="61">
        <v>43302400</v>
      </c>
      <c r="E172" s="62">
        <v>423081.27</v>
      </c>
      <c r="F172" s="63">
        <f t="shared" si="2"/>
        <v>42879318.729999997</v>
      </c>
    </row>
    <row r="173" spans="1:6" ht="37.700000000000003" customHeight="1" x14ac:dyDescent="0.25">
      <c r="A173" s="58" t="s">
        <v>459</v>
      </c>
      <c r="B173" s="59" t="s">
        <v>232</v>
      </c>
      <c r="C173" s="60" t="s">
        <v>460</v>
      </c>
      <c r="D173" s="61">
        <v>20329300</v>
      </c>
      <c r="E173" s="62">
        <v>8239217.3200000003</v>
      </c>
      <c r="F173" s="63">
        <f t="shared" si="2"/>
        <v>12090082.68</v>
      </c>
    </row>
    <row r="174" spans="1:6" ht="18.75" customHeight="1" x14ac:dyDescent="0.25">
      <c r="A174" s="58" t="s">
        <v>261</v>
      </c>
      <c r="B174" s="59" t="s">
        <v>232</v>
      </c>
      <c r="C174" s="60" t="s">
        <v>461</v>
      </c>
      <c r="D174" s="61">
        <v>20329300</v>
      </c>
      <c r="E174" s="62">
        <v>8239217.3200000003</v>
      </c>
      <c r="F174" s="63">
        <f t="shared" si="2"/>
        <v>12090082.68</v>
      </c>
    </row>
    <row r="175" spans="1:6" ht="18.75" customHeight="1" x14ac:dyDescent="0.25">
      <c r="A175" s="58" t="s">
        <v>263</v>
      </c>
      <c r="B175" s="59" t="s">
        <v>232</v>
      </c>
      <c r="C175" s="60" t="s">
        <v>462</v>
      </c>
      <c r="D175" s="61">
        <v>20329300</v>
      </c>
      <c r="E175" s="62">
        <v>8239217.3200000003</v>
      </c>
      <c r="F175" s="63">
        <f t="shared" si="2"/>
        <v>12090082.68</v>
      </c>
    </row>
    <row r="176" spans="1:6" ht="15" x14ac:dyDescent="0.25">
      <c r="A176" s="58" t="s">
        <v>265</v>
      </c>
      <c r="B176" s="59" t="s">
        <v>232</v>
      </c>
      <c r="C176" s="60" t="s">
        <v>463</v>
      </c>
      <c r="D176" s="61">
        <v>20329300</v>
      </c>
      <c r="E176" s="62">
        <v>8239217.3200000003</v>
      </c>
      <c r="F176" s="63">
        <f t="shared" si="2"/>
        <v>12090082.68</v>
      </c>
    </row>
    <row r="177" spans="1:6" ht="18.75" customHeight="1" x14ac:dyDescent="0.25">
      <c r="A177" s="58" t="s">
        <v>464</v>
      </c>
      <c r="B177" s="59" t="s">
        <v>232</v>
      </c>
      <c r="C177" s="60" t="s">
        <v>465</v>
      </c>
      <c r="D177" s="61">
        <v>590000</v>
      </c>
      <c r="E177" s="62" t="s">
        <v>49</v>
      </c>
      <c r="F177" s="63">
        <f t="shared" si="2"/>
        <v>590000</v>
      </c>
    </row>
    <row r="178" spans="1:6" ht="18.75" customHeight="1" x14ac:dyDescent="0.25">
      <c r="A178" s="58" t="s">
        <v>261</v>
      </c>
      <c r="B178" s="59" t="s">
        <v>232</v>
      </c>
      <c r="C178" s="60" t="s">
        <v>466</v>
      </c>
      <c r="D178" s="61">
        <v>590000</v>
      </c>
      <c r="E178" s="62" t="s">
        <v>49</v>
      </c>
      <c r="F178" s="63">
        <f t="shared" si="2"/>
        <v>590000</v>
      </c>
    </row>
    <row r="179" spans="1:6" ht="18.75" customHeight="1" x14ac:dyDescent="0.25">
      <c r="A179" s="58" t="s">
        <v>263</v>
      </c>
      <c r="B179" s="59" t="s">
        <v>232</v>
      </c>
      <c r="C179" s="60" t="s">
        <v>467</v>
      </c>
      <c r="D179" s="61">
        <v>590000</v>
      </c>
      <c r="E179" s="62" t="s">
        <v>49</v>
      </c>
      <c r="F179" s="63">
        <f t="shared" si="2"/>
        <v>590000</v>
      </c>
    </row>
    <row r="180" spans="1:6" ht="15" x14ac:dyDescent="0.25">
      <c r="A180" s="58" t="s">
        <v>265</v>
      </c>
      <c r="B180" s="59" t="s">
        <v>232</v>
      </c>
      <c r="C180" s="60" t="s">
        <v>468</v>
      </c>
      <c r="D180" s="61">
        <v>590000</v>
      </c>
      <c r="E180" s="62" t="s">
        <v>49</v>
      </c>
      <c r="F180" s="63">
        <f t="shared" si="2"/>
        <v>590000</v>
      </c>
    </row>
    <row r="181" spans="1:6" ht="37.700000000000003" customHeight="1" x14ac:dyDescent="0.25">
      <c r="A181" s="58" t="s">
        <v>469</v>
      </c>
      <c r="B181" s="59" t="s">
        <v>232</v>
      </c>
      <c r="C181" s="60" t="s">
        <v>470</v>
      </c>
      <c r="D181" s="61">
        <v>53819700</v>
      </c>
      <c r="E181" s="62" t="s">
        <v>49</v>
      </c>
      <c r="F181" s="63">
        <f t="shared" si="2"/>
        <v>53819700</v>
      </c>
    </row>
    <row r="182" spans="1:6" ht="18.75" customHeight="1" x14ac:dyDescent="0.25">
      <c r="A182" s="58" t="s">
        <v>261</v>
      </c>
      <c r="B182" s="59" t="s">
        <v>232</v>
      </c>
      <c r="C182" s="60" t="s">
        <v>471</v>
      </c>
      <c r="D182" s="61">
        <v>53819700</v>
      </c>
      <c r="E182" s="62" t="s">
        <v>49</v>
      </c>
      <c r="F182" s="63">
        <f t="shared" si="2"/>
        <v>53819700</v>
      </c>
    </row>
    <row r="183" spans="1:6" ht="18.75" customHeight="1" x14ac:dyDescent="0.25">
      <c r="A183" s="58" t="s">
        <v>263</v>
      </c>
      <c r="B183" s="59" t="s">
        <v>232</v>
      </c>
      <c r="C183" s="60" t="s">
        <v>472</v>
      </c>
      <c r="D183" s="61">
        <v>53819700</v>
      </c>
      <c r="E183" s="62" t="s">
        <v>49</v>
      </c>
      <c r="F183" s="63">
        <f t="shared" si="2"/>
        <v>53819700</v>
      </c>
    </row>
    <row r="184" spans="1:6" ht="15" x14ac:dyDescent="0.25">
      <c r="A184" s="58" t="s">
        <v>265</v>
      </c>
      <c r="B184" s="59" t="s">
        <v>232</v>
      </c>
      <c r="C184" s="60" t="s">
        <v>473</v>
      </c>
      <c r="D184" s="61">
        <v>53819700</v>
      </c>
      <c r="E184" s="62" t="s">
        <v>49</v>
      </c>
      <c r="F184" s="63">
        <f t="shared" si="2"/>
        <v>53819700</v>
      </c>
    </row>
    <row r="185" spans="1:6" ht="18.75" customHeight="1" x14ac:dyDescent="0.25">
      <c r="A185" s="58" t="s">
        <v>474</v>
      </c>
      <c r="B185" s="59" t="s">
        <v>232</v>
      </c>
      <c r="C185" s="60" t="s">
        <v>475</v>
      </c>
      <c r="D185" s="61">
        <v>6066400</v>
      </c>
      <c r="E185" s="62">
        <v>144447.53</v>
      </c>
      <c r="F185" s="63">
        <f t="shared" si="2"/>
        <v>5921952.4699999997</v>
      </c>
    </row>
    <row r="186" spans="1:6" ht="18.75" customHeight="1" x14ac:dyDescent="0.25">
      <c r="A186" s="58" t="s">
        <v>261</v>
      </c>
      <c r="B186" s="59" t="s">
        <v>232</v>
      </c>
      <c r="C186" s="60" t="s">
        <v>476</v>
      </c>
      <c r="D186" s="61">
        <v>6066400</v>
      </c>
      <c r="E186" s="62">
        <v>144447.53</v>
      </c>
      <c r="F186" s="63">
        <f t="shared" si="2"/>
        <v>5921952.4699999997</v>
      </c>
    </row>
    <row r="187" spans="1:6" ht="18.75" customHeight="1" x14ac:dyDescent="0.25">
      <c r="A187" s="58" t="s">
        <v>263</v>
      </c>
      <c r="B187" s="59" t="s">
        <v>232</v>
      </c>
      <c r="C187" s="60" t="s">
        <v>477</v>
      </c>
      <c r="D187" s="61">
        <v>6066400</v>
      </c>
      <c r="E187" s="62">
        <v>144447.53</v>
      </c>
      <c r="F187" s="63">
        <f t="shared" si="2"/>
        <v>5921952.4699999997</v>
      </c>
    </row>
    <row r="188" spans="1:6" ht="15" x14ac:dyDescent="0.25">
      <c r="A188" s="58" t="s">
        <v>265</v>
      </c>
      <c r="B188" s="59" t="s">
        <v>232</v>
      </c>
      <c r="C188" s="60" t="s">
        <v>478</v>
      </c>
      <c r="D188" s="61">
        <v>5904200</v>
      </c>
      <c r="E188" s="62">
        <v>99982</v>
      </c>
      <c r="F188" s="63">
        <f t="shared" si="2"/>
        <v>5804218</v>
      </c>
    </row>
    <row r="189" spans="1:6" ht="15" x14ac:dyDescent="0.25">
      <c r="A189" s="58" t="s">
        <v>340</v>
      </c>
      <c r="B189" s="59" t="s">
        <v>232</v>
      </c>
      <c r="C189" s="60" t="s">
        <v>479</v>
      </c>
      <c r="D189" s="61">
        <v>162200</v>
      </c>
      <c r="E189" s="62">
        <v>44465.53</v>
      </c>
      <c r="F189" s="63">
        <f t="shared" si="2"/>
        <v>117734.47</v>
      </c>
    </row>
    <row r="190" spans="1:6" ht="28.15" customHeight="1" x14ac:dyDescent="0.25">
      <c r="A190" s="58" t="s">
        <v>480</v>
      </c>
      <c r="B190" s="59" t="s">
        <v>232</v>
      </c>
      <c r="C190" s="60" t="s">
        <v>481</v>
      </c>
      <c r="D190" s="61">
        <v>2784600</v>
      </c>
      <c r="E190" s="62">
        <v>1263297.56</v>
      </c>
      <c r="F190" s="63">
        <f t="shared" si="2"/>
        <v>1521302.44</v>
      </c>
    </row>
    <row r="191" spans="1:6" ht="18.75" customHeight="1" x14ac:dyDescent="0.25">
      <c r="A191" s="58" t="s">
        <v>261</v>
      </c>
      <c r="B191" s="59" t="s">
        <v>232</v>
      </c>
      <c r="C191" s="60" t="s">
        <v>482</v>
      </c>
      <c r="D191" s="61">
        <v>2784600</v>
      </c>
      <c r="E191" s="62">
        <v>1263297.56</v>
      </c>
      <c r="F191" s="63">
        <f t="shared" si="2"/>
        <v>1521302.44</v>
      </c>
    </row>
    <row r="192" spans="1:6" ht="18.75" customHeight="1" x14ac:dyDescent="0.25">
      <c r="A192" s="58" t="s">
        <v>263</v>
      </c>
      <c r="B192" s="59" t="s">
        <v>232</v>
      </c>
      <c r="C192" s="60" t="s">
        <v>483</v>
      </c>
      <c r="D192" s="61">
        <v>2784600</v>
      </c>
      <c r="E192" s="62">
        <v>1263297.56</v>
      </c>
      <c r="F192" s="63">
        <f t="shared" si="2"/>
        <v>1521302.44</v>
      </c>
    </row>
    <row r="193" spans="1:6" ht="15" x14ac:dyDescent="0.25">
      <c r="A193" s="58" t="s">
        <v>265</v>
      </c>
      <c r="B193" s="59" t="s">
        <v>232</v>
      </c>
      <c r="C193" s="60" t="s">
        <v>484</v>
      </c>
      <c r="D193" s="61">
        <v>2784600</v>
      </c>
      <c r="E193" s="62">
        <v>1263297.56</v>
      </c>
      <c r="F193" s="63">
        <f t="shared" si="2"/>
        <v>1521302.44</v>
      </c>
    </row>
    <row r="194" spans="1:6" ht="46.9" customHeight="1" x14ac:dyDescent="0.25">
      <c r="A194" s="58" t="s">
        <v>485</v>
      </c>
      <c r="B194" s="59" t="s">
        <v>232</v>
      </c>
      <c r="C194" s="60" t="s">
        <v>486</v>
      </c>
      <c r="D194" s="61">
        <v>979700</v>
      </c>
      <c r="E194" s="62" t="s">
        <v>49</v>
      </c>
      <c r="F194" s="63">
        <f t="shared" si="2"/>
        <v>979700</v>
      </c>
    </row>
    <row r="195" spans="1:6" ht="18.75" customHeight="1" x14ac:dyDescent="0.25">
      <c r="A195" s="58" t="s">
        <v>487</v>
      </c>
      <c r="B195" s="59" t="s">
        <v>232</v>
      </c>
      <c r="C195" s="60" t="s">
        <v>488</v>
      </c>
      <c r="D195" s="61">
        <v>979700</v>
      </c>
      <c r="E195" s="62" t="s">
        <v>49</v>
      </c>
      <c r="F195" s="63">
        <f t="shared" si="2"/>
        <v>979700</v>
      </c>
    </row>
    <row r="196" spans="1:6" ht="15" x14ac:dyDescent="0.25">
      <c r="A196" s="58" t="s">
        <v>489</v>
      </c>
      <c r="B196" s="59" t="s">
        <v>232</v>
      </c>
      <c r="C196" s="60" t="s">
        <v>490</v>
      </c>
      <c r="D196" s="61">
        <v>979700</v>
      </c>
      <c r="E196" s="62" t="s">
        <v>49</v>
      </c>
      <c r="F196" s="63">
        <f t="shared" si="2"/>
        <v>979700</v>
      </c>
    </row>
    <row r="197" spans="1:6" ht="28.15" customHeight="1" x14ac:dyDescent="0.25">
      <c r="A197" s="58" t="s">
        <v>491</v>
      </c>
      <c r="B197" s="59" t="s">
        <v>232</v>
      </c>
      <c r="C197" s="60" t="s">
        <v>492</v>
      </c>
      <c r="D197" s="61">
        <v>979700</v>
      </c>
      <c r="E197" s="62" t="s">
        <v>49</v>
      </c>
      <c r="F197" s="63">
        <f t="shared" si="2"/>
        <v>979700</v>
      </c>
    </row>
    <row r="198" spans="1:6" ht="15" x14ac:dyDescent="0.25">
      <c r="A198" s="46" t="s">
        <v>493</v>
      </c>
      <c r="B198" s="47" t="s">
        <v>232</v>
      </c>
      <c r="C198" s="48" t="s">
        <v>494</v>
      </c>
      <c r="D198" s="49">
        <v>234531500</v>
      </c>
      <c r="E198" s="50">
        <v>42287411.060000002</v>
      </c>
      <c r="F198" s="51">
        <f t="shared" si="2"/>
        <v>192244088.94</v>
      </c>
    </row>
    <row r="199" spans="1:6" ht="15" x14ac:dyDescent="0.25">
      <c r="A199" s="46" t="s">
        <v>495</v>
      </c>
      <c r="B199" s="47" t="s">
        <v>232</v>
      </c>
      <c r="C199" s="48" t="s">
        <v>496</v>
      </c>
      <c r="D199" s="49">
        <v>4925400</v>
      </c>
      <c r="E199" s="50">
        <v>47022</v>
      </c>
      <c r="F199" s="51">
        <f t="shared" si="2"/>
        <v>4878378</v>
      </c>
    </row>
    <row r="200" spans="1:6" ht="37.700000000000003" customHeight="1" x14ac:dyDescent="0.25">
      <c r="A200" s="58" t="s">
        <v>328</v>
      </c>
      <c r="B200" s="59" t="s">
        <v>232</v>
      </c>
      <c r="C200" s="60" t="s">
        <v>497</v>
      </c>
      <c r="D200" s="61">
        <v>748300</v>
      </c>
      <c r="E200" s="62" t="s">
        <v>49</v>
      </c>
      <c r="F200" s="63">
        <f t="shared" si="2"/>
        <v>748300</v>
      </c>
    </row>
    <row r="201" spans="1:6" ht="15" x14ac:dyDescent="0.25">
      <c r="A201" s="58" t="s">
        <v>242</v>
      </c>
      <c r="B201" s="59" t="s">
        <v>232</v>
      </c>
      <c r="C201" s="60" t="s">
        <v>498</v>
      </c>
      <c r="D201" s="61">
        <v>748300</v>
      </c>
      <c r="E201" s="62" t="s">
        <v>49</v>
      </c>
      <c r="F201" s="63">
        <f t="shared" si="2"/>
        <v>748300</v>
      </c>
    </row>
    <row r="202" spans="1:6" ht="18.75" customHeight="1" x14ac:dyDescent="0.25">
      <c r="A202" s="58" t="s">
        <v>319</v>
      </c>
      <c r="B202" s="59" t="s">
        <v>232</v>
      </c>
      <c r="C202" s="60" t="s">
        <v>499</v>
      </c>
      <c r="D202" s="61">
        <v>748300</v>
      </c>
      <c r="E202" s="62" t="s">
        <v>49</v>
      </c>
      <c r="F202" s="63">
        <f t="shared" si="2"/>
        <v>748300</v>
      </c>
    </row>
    <row r="203" spans="1:6" ht="18.75" customHeight="1" x14ac:dyDescent="0.25">
      <c r="A203" s="58" t="s">
        <v>261</v>
      </c>
      <c r="B203" s="59" t="s">
        <v>232</v>
      </c>
      <c r="C203" s="60" t="s">
        <v>500</v>
      </c>
      <c r="D203" s="61">
        <v>728400</v>
      </c>
      <c r="E203" s="62" t="s">
        <v>49</v>
      </c>
      <c r="F203" s="63">
        <f t="shared" si="2"/>
        <v>728400</v>
      </c>
    </row>
    <row r="204" spans="1:6" ht="18.75" customHeight="1" x14ac:dyDescent="0.25">
      <c r="A204" s="58" t="s">
        <v>263</v>
      </c>
      <c r="B204" s="59" t="s">
        <v>232</v>
      </c>
      <c r="C204" s="60" t="s">
        <v>501</v>
      </c>
      <c r="D204" s="61">
        <v>728400</v>
      </c>
      <c r="E204" s="62" t="s">
        <v>49</v>
      </c>
      <c r="F204" s="63">
        <f t="shared" si="2"/>
        <v>728400</v>
      </c>
    </row>
    <row r="205" spans="1:6" ht="15" x14ac:dyDescent="0.25">
      <c r="A205" s="58" t="s">
        <v>265</v>
      </c>
      <c r="B205" s="59" t="s">
        <v>232</v>
      </c>
      <c r="C205" s="60" t="s">
        <v>502</v>
      </c>
      <c r="D205" s="61">
        <v>728400</v>
      </c>
      <c r="E205" s="62" t="s">
        <v>49</v>
      </c>
      <c r="F205" s="63">
        <f t="shared" si="2"/>
        <v>728400</v>
      </c>
    </row>
    <row r="206" spans="1:6" ht="18.75" customHeight="1" x14ac:dyDescent="0.25">
      <c r="A206" s="58" t="s">
        <v>487</v>
      </c>
      <c r="B206" s="59" t="s">
        <v>232</v>
      </c>
      <c r="C206" s="60" t="s">
        <v>503</v>
      </c>
      <c r="D206" s="61">
        <v>19900</v>
      </c>
      <c r="E206" s="62" t="s">
        <v>49</v>
      </c>
      <c r="F206" s="63">
        <f t="shared" si="2"/>
        <v>19900</v>
      </c>
    </row>
    <row r="207" spans="1:6" ht="15" x14ac:dyDescent="0.25">
      <c r="A207" s="58" t="s">
        <v>489</v>
      </c>
      <c r="B207" s="59" t="s">
        <v>232</v>
      </c>
      <c r="C207" s="60" t="s">
        <v>504</v>
      </c>
      <c r="D207" s="61">
        <v>19900</v>
      </c>
      <c r="E207" s="62" t="s">
        <v>49</v>
      </c>
      <c r="F207" s="63">
        <f t="shared" ref="F207:F270" si="3">IF(OR(D207="-",IF(E207="-",0,E207)&gt;=IF(D207="-",0,D207)),"-",IF(D207="-",0,D207)-IF(E207="-",0,E207))</f>
        <v>19900</v>
      </c>
    </row>
    <row r="208" spans="1:6" ht="28.15" customHeight="1" x14ac:dyDescent="0.25">
      <c r="A208" s="58" t="s">
        <v>491</v>
      </c>
      <c r="B208" s="59" t="s">
        <v>232</v>
      </c>
      <c r="C208" s="60" t="s">
        <v>505</v>
      </c>
      <c r="D208" s="61">
        <v>19900</v>
      </c>
      <c r="E208" s="62" t="s">
        <v>49</v>
      </c>
      <c r="F208" s="63">
        <f t="shared" si="3"/>
        <v>19900</v>
      </c>
    </row>
    <row r="209" spans="1:6" ht="28.15" customHeight="1" x14ac:dyDescent="0.25">
      <c r="A209" s="58" t="s">
        <v>506</v>
      </c>
      <c r="B209" s="59" t="s">
        <v>232</v>
      </c>
      <c r="C209" s="60" t="s">
        <v>507</v>
      </c>
      <c r="D209" s="61">
        <v>4177100</v>
      </c>
      <c r="E209" s="62">
        <v>47022</v>
      </c>
      <c r="F209" s="63">
        <f t="shared" si="3"/>
        <v>4130078</v>
      </c>
    </row>
    <row r="210" spans="1:6" ht="15" x14ac:dyDescent="0.25">
      <c r="A210" s="58" t="s">
        <v>242</v>
      </c>
      <c r="B210" s="59" t="s">
        <v>232</v>
      </c>
      <c r="C210" s="60" t="s">
        <v>508</v>
      </c>
      <c r="D210" s="61">
        <v>4177100</v>
      </c>
      <c r="E210" s="62">
        <v>47022</v>
      </c>
      <c r="F210" s="63">
        <f t="shared" si="3"/>
        <v>4130078</v>
      </c>
    </row>
    <row r="211" spans="1:6" ht="37.700000000000003" customHeight="1" x14ac:dyDescent="0.25">
      <c r="A211" s="58" t="s">
        <v>509</v>
      </c>
      <c r="B211" s="59" t="s">
        <v>232</v>
      </c>
      <c r="C211" s="60" t="s">
        <v>510</v>
      </c>
      <c r="D211" s="61">
        <v>224800</v>
      </c>
      <c r="E211" s="62" t="s">
        <v>49</v>
      </c>
      <c r="F211" s="63">
        <f t="shared" si="3"/>
        <v>224800</v>
      </c>
    </row>
    <row r="212" spans="1:6" ht="18.75" customHeight="1" x14ac:dyDescent="0.25">
      <c r="A212" s="58" t="s">
        <v>261</v>
      </c>
      <c r="B212" s="59" t="s">
        <v>232</v>
      </c>
      <c r="C212" s="60" t="s">
        <v>511</v>
      </c>
      <c r="D212" s="61">
        <v>224800</v>
      </c>
      <c r="E212" s="62" t="s">
        <v>49</v>
      </c>
      <c r="F212" s="63">
        <f t="shared" si="3"/>
        <v>224800</v>
      </c>
    </row>
    <row r="213" spans="1:6" ht="18.75" customHeight="1" x14ac:dyDescent="0.25">
      <c r="A213" s="58" t="s">
        <v>263</v>
      </c>
      <c r="B213" s="59" t="s">
        <v>232</v>
      </c>
      <c r="C213" s="60" t="s">
        <v>512</v>
      </c>
      <c r="D213" s="61">
        <v>224800</v>
      </c>
      <c r="E213" s="62" t="s">
        <v>49</v>
      </c>
      <c r="F213" s="63">
        <f t="shared" si="3"/>
        <v>224800</v>
      </c>
    </row>
    <row r="214" spans="1:6" ht="15" x14ac:dyDescent="0.25">
      <c r="A214" s="58" t="s">
        <v>265</v>
      </c>
      <c r="B214" s="59" t="s">
        <v>232</v>
      </c>
      <c r="C214" s="60" t="s">
        <v>513</v>
      </c>
      <c r="D214" s="61">
        <v>224800</v>
      </c>
      <c r="E214" s="62" t="s">
        <v>49</v>
      </c>
      <c r="F214" s="63">
        <f t="shared" si="3"/>
        <v>224800</v>
      </c>
    </row>
    <row r="215" spans="1:6" ht="37.700000000000003" customHeight="1" x14ac:dyDescent="0.25">
      <c r="A215" s="58" t="s">
        <v>514</v>
      </c>
      <c r="B215" s="59" t="s">
        <v>232</v>
      </c>
      <c r="C215" s="60" t="s">
        <v>515</v>
      </c>
      <c r="D215" s="61">
        <v>3952300</v>
      </c>
      <c r="E215" s="62">
        <v>47022</v>
      </c>
      <c r="F215" s="63">
        <f t="shared" si="3"/>
        <v>3905278</v>
      </c>
    </row>
    <row r="216" spans="1:6" ht="18.75" customHeight="1" x14ac:dyDescent="0.25">
      <c r="A216" s="58" t="s">
        <v>487</v>
      </c>
      <c r="B216" s="59" t="s">
        <v>232</v>
      </c>
      <c r="C216" s="60" t="s">
        <v>516</v>
      </c>
      <c r="D216" s="61">
        <v>3952300</v>
      </c>
      <c r="E216" s="62">
        <v>47022</v>
      </c>
      <c r="F216" s="63">
        <f t="shared" si="3"/>
        <v>3905278</v>
      </c>
    </row>
    <row r="217" spans="1:6" ht="15" x14ac:dyDescent="0.25">
      <c r="A217" s="58" t="s">
        <v>489</v>
      </c>
      <c r="B217" s="59" t="s">
        <v>232</v>
      </c>
      <c r="C217" s="60" t="s">
        <v>517</v>
      </c>
      <c r="D217" s="61">
        <v>3952300</v>
      </c>
      <c r="E217" s="62">
        <v>47022</v>
      </c>
      <c r="F217" s="63">
        <f t="shared" si="3"/>
        <v>3905278</v>
      </c>
    </row>
    <row r="218" spans="1:6" ht="28.15" customHeight="1" x14ac:dyDescent="0.25">
      <c r="A218" s="58" t="s">
        <v>518</v>
      </c>
      <c r="B218" s="59" t="s">
        <v>232</v>
      </c>
      <c r="C218" s="60" t="s">
        <v>519</v>
      </c>
      <c r="D218" s="61">
        <v>47100</v>
      </c>
      <c r="E218" s="62">
        <v>47022</v>
      </c>
      <c r="F218" s="63">
        <f t="shared" si="3"/>
        <v>78</v>
      </c>
    </row>
    <row r="219" spans="1:6" ht="28.15" customHeight="1" x14ac:dyDescent="0.25">
      <c r="A219" s="58" t="s">
        <v>491</v>
      </c>
      <c r="B219" s="59" t="s">
        <v>232</v>
      </c>
      <c r="C219" s="60" t="s">
        <v>520</v>
      </c>
      <c r="D219" s="61">
        <v>3905200</v>
      </c>
      <c r="E219" s="62" t="s">
        <v>49</v>
      </c>
      <c r="F219" s="63">
        <f t="shared" si="3"/>
        <v>3905200</v>
      </c>
    </row>
    <row r="220" spans="1:6" ht="15" x14ac:dyDescent="0.25">
      <c r="A220" s="46" t="s">
        <v>521</v>
      </c>
      <c r="B220" s="47" t="s">
        <v>232</v>
      </c>
      <c r="C220" s="48" t="s">
        <v>522</v>
      </c>
      <c r="D220" s="49">
        <v>70046900</v>
      </c>
      <c r="E220" s="50">
        <v>14884918.01</v>
      </c>
      <c r="F220" s="51">
        <f t="shared" si="3"/>
        <v>55161981.990000002</v>
      </c>
    </row>
    <row r="221" spans="1:6" ht="37.700000000000003" customHeight="1" x14ac:dyDescent="0.25">
      <c r="A221" s="58" t="s">
        <v>328</v>
      </c>
      <c r="B221" s="59" t="s">
        <v>232</v>
      </c>
      <c r="C221" s="60" t="s">
        <v>523</v>
      </c>
      <c r="D221" s="61">
        <v>66812800</v>
      </c>
      <c r="E221" s="62">
        <v>14750000</v>
      </c>
      <c r="F221" s="63">
        <f t="shared" si="3"/>
        <v>52062800</v>
      </c>
    </row>
    <row r="222" spans="1:6" ht="15" x14ac:dyDescent="0.25">
      <c r="A222" s="58" t="s">
        <v>242</v>
      </c>
      <c r="B222" s="59" t="s">
        <v>232</v>
      </c>
      <c r="C222" s="60" t="s">
        <v>524</v>
      </c>
      <c r="D222" s="61">
        <v>66812800</v>
      </c>
      <c r="E222" s="62">
        <v>14750000</v>
      </c>
      <c r="F222" s="63">
        <f t="shared" si="3"/>
        <v>52062800</v>
      </c>
    </row>
    <row r="223" spans="1:6" ht="56.45" customHeight="1" x14ac:dyDescent="0.25">
      <c r="A223" s="64" t="s">
        <v>525</v>
      </c>
      <c r="B223" s="59" t="s">
        <v>232</v>
      </c>
      <c r="C223" s="60" t="s">
        <v>526</v>
      </c>
      <c r="D223" s="61">
        <v>4244800</v>
      </c>
      <c r="E223" s="62" t="s">
        <v>49</v>
      </c>
      <c r="F223" s="63">
        <f t="shared" si="3"/>
        <v>4244800</v>
      </c>
    </row>
    <row r="224" spans="1:6" ht="18.75" customHeight="1" x14ac:dyDescent="0.25">
      <c r="A224" s="58" t="s">
        <v>261</v>
      </c>
      <c r="B224" s="59" t="s">
        <v>232</v>
      </c>
      <c r="C224" s="60" t="s">
        <v>527</v>
      </c>
      <c r="D224" s="61">
        <v>4244800</v>
      </c>
      <c r="E224" s="62" t="s">
        <v>49</v>
      </c>
      <c r="F224" s="63">
        <f t="shared" si="3"/>
        <v>4244800</v>
      </c>
    </row>
    <row r="225" spans="1:6" ht="18.75" customHeight="1" x14ac:dyDescent="0.25">
      <c r="A225" s="58" t="s">
        <v>263</v>
      </c>
      <c r="B225" s="59" t="s">
        <v>232</v>
      </c>
      <c r="C225" s="60" t="s">
        <v>528</v>
      </c>
      <c r="D225" s="61">
        <v>4244800</v>
      </c>
      <c r="E225" s="62" t="s">
        <v>49</v>
      </c>
      <c r="F225" s="63">
        <f t="shared" si="3"/>
        <v>4244800</v>
      </c>
    </row>
    <row r="226" spans="1:6" ht="15" x14ac:dyDescent="0.25">
      <c r="A226" s="58" t="s">
        <v>265</v>
      </c>
      <c r="B226" s="59" t="s">
        <v>232</v>
      </c>
      <c r="C226" s="60" t="s">
        <v>529</v>
      </c>
      <c r="D226" s="61">
        <v>4244800</v>
      </c>
      <c r="E226" s="62" t="s">
        <v>49</v>
      </c>
      <c r="F226" s="63">
        <f t="shared" si="3"/>
        <v>4244800</v>
      </c>
    </row>
    <row r="227" spans="1:6" ht="18.75" customHeight="1" x14ac:dyDescent="0.25">
      <c r="A227" s="58" t="s">
        <v>530</v>
      </c>
      <c r="B227" s="59" t="s">
        <v>232</v>
      </c>
      <c r="C227" s="60" t="s">
        <v>531</v>
      </c>
      <c r="D227" s="61">
        <v>1904000</v>
      </c>
      <c r="E227" s="62" t="s">
        <v>49</v>
      </c>
      <c r="F227" s="63">
        <f t="shared" si="3"/>
        <v>1904000</v>
      </c>
    </row>
    <row r="228" spans="1:6" ht="18.75" customHeight="1" x14ac:dyDescent="0.25">
      <c r="A228" s="58" t="s">
        <v>261</v>
      </c>
      <c r="B228" s="59" t="s">
        <v>232</v>
      </c>
      <c r="C228" s="60" t="s">
        <v>532</v>
      </c>
      <c r="D228" s="61">
        <v>1695700</v>
      </c>
      <c r="E228" s="62" t="s">
        <v>49</v>
      </c>
      <c r="F228" s="63">
        <f t="shared" si="3"/>
        <v>1695700</v>
      </c>
    </row>
    <row r="229" spans="1:6" ht="18.75" customHeight="1" x14ac:dyDescent="0.25">
      <c r="A229" s="58" t="s">
        <v>263</v>
      </c>
      <c r="B229" s="59" t="s">
        <v>232</v>
      </c>
      <c r="C229" s="60" t="s">
        <v>533</v>
      </c>
      <c r="D229" s="61">
        <v>1695700</v>
      </c>
      <c r="E229" s="62" t="s">
        <v>49</v>
      </c>
      <c r="F229" s="63">
        <f t="shared" si="3"/>
        <v>1695700</v>
      </c>
    </row>
    <row r="230" spans="1:6" ht="15" x14ac:dyDescent="0.25">
      <c r="A230" s="58" t="s">
        <v>265</v>
      </c>
      <c r="B230" s="59" t="s">
        <v>232</v>
      </c>
      <c r="C230" s="60" t="s">
        <v>534</v>
      </c>
      <c r="D230" s="61">
        <v>1695700</v>
      </c>
      <c r="E230" s="62" t="s">
        <v>49</v>
      </c>
      <c r="F230" s="63">
        <f t="shared" si="3"/>
        <v>1695700</v>
      </c>
    </row>
    <row r="231" spans="1:6" ht="15" x14ac:dyDescent="0.25">
      <c r="A231" s="58" t="s">
        <v>267</v>
      </c>
      <c r="B231" s="59" t="s">
        <v>232</v>
      </c>
      <c r="C231" s="60" t="s">
        <v>535</v>
      </c>
      <c r="D231" s="61">
        <v>208300</v>
      </c>
      <c r="E231" s="62" t="s">
        <v>49</v>
      </c>
      <c r="F231" s="63">
        <f t="shared" si="3"/>
        <v>208300</v>
      </c>
    </row>
    <row r="232" spans="1:6" ht="37.700000000000003" customHeight="1" x14ac:dyDescent="0.25">
      <c r="A232" s="58" t="s">
        <v>413</v>
      </c>
      <c r="B232" s="59" t="s">
        <v>232</v>
      </c>
      <c r="C232" s="60" t="s">
        <v>536</v>
      </c>
      <c r="D232" s="61">
        <v>205600</v>
      </c>
      <c r="E232" s="62" t="s">
        <v>49</v>
      </c>
      <c r="F232" s="63">
        <f t="shared" si="3"/>
        <v>205600</v>
      </c>
    </row>
    <row r="233" spans="1:6" ht="37.700000000000003" customHeight="1" x14ac:dyDescent="0.25">
      <c r="A233" s="58" t="s">
        <v>415</v>
      </c>
      <c r="B233" s="59" t="s">
        <v>232</v>
      </c>
      <c r="C233" s="60" t="s">
        <v>537</v>
      </c>
      <c r="D233" s="61">
        <v>205600</v>
      </c>
      <c r="E233" s="62" t="s">
        <v>49</v>
      </c>
      <c r="F233" s="63">
        <f t="shared" si="3"/>
        <v>205600</v>
      </c>
    </row>
    <row r="234" spans="1:6" ht="15" x14ac:dyDescent="0.25">
      <c r="A234" s="58" t="s">
        <v>269</v>
      </c>
      <c r="B234" s="59" t="s">
        <v>232</v>
      </c>
      <c r="C234" s="60" t="s">
        <v>538</v>
      </c>
      <c r="D234" s="61">
        <v>2700</v>
      </c>
      <c r="E234" s="62" t="s">
        <v>49</v>
      </c>
      <c r="F234" s="63">
        <f t="shared" si="3"/>
        <v>2700</v>
      </c>
    </row>
    <row r="235" spans="1:6" ht="15" x14ac:dyDescent="0.25">
      <c r="A235" s="58" t="s">
        <v>271</v>
      </c>
      <c r="B235" s="59" t="s">
        <v>232</v>
      </c>
      <c r="C235" s="60" t="s">
        <v>539</v>
      </c>
      <c r="D235" s="61">
        <v>2700</v>
      </c>
      <c r="E235" s="62" t="s">
        <v>49</v>
      </c>
      <c r="F235" s="63">
        <f t="shared" si="3"/>
        <v>2700</v>
      </c>
    </row>
    <row r="236" spans="1:6" ht="28.15" customHeight="1" x14ac:dyDescent="0.25">
      <c r="A236" s="58" t="s">
        <v>540</v>
      </c>
      <c r="B236" s="59" t="s">
        <v>232</v>
      </c>
      <c r="C236" s="60" t="s">
        <v>541</v>
      </c>
      <c r="D236" s="61">
        <v>590000</v>
      </c>
      <c r="E236" s="62" t="s">
        <v>49</v>
      </c>
      <c r="F236" s="63">
        <f t="shared" si="3"/>
        <v>590000</v>
      </c>
    </row>
    <row r="237" spans="1:6" ht="18.75" customHeight="1" x14ac:dyDescent="0.25">
      <c r="A237" s="58" t="s">
        <v>487</v>
      </c>
      <c r="B237" s="59" t="s">
        <v>232</v>
      </c>
      <c r="C237" s="60" t="s">
        <v>542</v>
      </c>
      <c r="D237" s="61">
        <v>590000</v>
      </c>
      <c r="E237" s="62" t="s">
        <v>49</v>
      </c>
      <c r="F237" s="63">
        <f t="shared" si="3"/>
        <v>590000</v>
      </c>
    </row>
    <row r="238" spans="1:6" ht="15" x14ac:dyDescent="0.25">
      <c r="A238" s="58" t="s">
        <v>489</v>
      </c>
      <c r="B238" s="59" t="s">
        <v>232</v>
      </c>
      <c r="C238" s="60" t="s">
        <v>543</v>
      </c>
      <c r="D238" s="61">
        <v>590000</v>
      </c>
      <c r="E238" s="62" t="s">
        <v>49</v>
      </c>
      <c r="F238" s="63">
        <f t="shared" si="3"/>
        <v>590000</v>
      </c>
    </row>
    <row r="239" spans="1:6" ht="28.15" customHeight="1" x14ac:dyDescent="0.25">
      <c r="A239" s="58" t="s">
        <v>491</v>
      </c>
      <c r="B239" s="59" t="s">
        <v>232</v>
      </c>
      <c r="C239" s="60" t="s">
        <v>544</v>
      </c>
      <c r="D239" s="61">
        <v>590000</v>
      </c>
      <c r="E239" s="62" t="s">
        <v>49</v>
      </c>
      <c r="F239" s="63">
        <f t="shared" si="3"/>
        <v>590000</v>
      </c>
    </row>
    <row r="240" spans="1:6" ht="18.75" customHeight="1" x14ac:dyDescent="0.25">
      <c r="A240" s="58" t="s">
        <v>545</v>
      </c>
      <c r="B240" s="59" t="s">
        <v>232</v>
      </c>
      <c r="C240" s="60" t="s">
        <v>546</v>
      </c>
      <c r="D240" s="61">
        <v>18678700</v>
      </c>
      <c r="E240" s="62">
        <v>14750000</v>
      </c>
      <c r="F240" s="63">
        <f t="shared" si="3"/>
        <v>3928700</v>
      </c>
    </row>
    <row r="241" spans="1:6" ht="18.75" customHeight="1" x14ac:dyDescent="0.25">
      <c r="A241" s="58" t="s">
        <v>261</v>
      </c>
      <c r="B241" s="59" t="s">
        <v>232</v>
      </c>
      <c r="C241" s="60" t="s">
        <v>547</v>
      </c>
      <c r="D241" s="61">
        <v>18678700</v>
      </c>
      <c r="E241" s="62">
        <v>14750000</v>
      </c>
      <c r="F241" s="63">
        <f t="shared" si="3"/>
        <v>3928700</v>
      </c>
    </row>
    <row r="242" spans="1:6" ht="18.75" customHeight="1" x14ac:dyDescent="0.25">
      <c r="A242" s="58" t="s">
        <v>263</v>
      </c>
      <c r="B242" s="59" t="s">
        <v>232</v>
      </c>
      <c r="C242" s="60" t="s">
        <v>548</v>
      </c>
      <c r="D242" s="61">
        <v>18678700</v>
      </c>
      <c r="E242" s="62">
        <v>14750000</v>
      </c>
      <c r="F242" s="63">
        <f t="shared" si="3"/>
        <v>3928700</v>
      </c>
    </row>
    <row r="243" spans="1:6" ht="15" x14ac:dyDescent="0.25">
      <c r="A243" s="58" t="s">
        <v>265</v>
      </c>
      <c r="B243" s="59" t="s">
        <v>232</v>
      </c>
      <c r="C243" s="60" t="s">
        <v>549</v>
      </c>
      <c r="D243" s="61">
        <v>18678700</v>
      </c>
      <c r="E243" s="62">
        <v>14750000</v>
      </c>
      <c r="F243" s="63">
        <f t="shared" si="3"/>
        <v>3928700</v>
      </c>
    </row>
    <row r="244" spans="1:6" ht="18.75" customHeight="1" x14ac:dyDescent="0.25">
      <c r="A244" s="58" t="s">
        <v>550</v>
      </c>
      <c r="B244" s="59" t="s">
        <v>232</v>
      </c>
      <c r="C244" s="60" t="s">
        <v>551</v>
      </c>
      <c r="D244" s="61">
        <v>400000</v>
      </c>
      <c r="E244" s="62" t="s">
        <v>49</v>
      </c>
      <c r="F244" s="63">
        <f t="shared" si="3"/>
        <v>400000</v>
      </c>
    </row>
    <row r="245" spans="1:6" ht="18.75" customHeight="1" x14ac:dyDescent="0.25">
      <c r="A245" s="58" t="s">
        <v>261</v>
      </c>
      <c r="B245" s="59" t="s">
        <v>232</v>
      </c>
      <c r="C245" s="60" t="s">
        <v>552</v>
      </c>
      <c r="D245" s="61">
        <v>400000</v>
      </c>
      <c r="E245" s="62" t="s">
        <v>49</v>
      </c>
      <c r="F245" s="63">
        <f t="shared" si="3"/>
        <v>400000</v>
      </c>
    </row>
    <row r="246" spans="1:6" ht="18.75" customHeight="1" x14ac:dyDescent="0.25">
      <c r="A246" s="58" t="s">
        <v>263</v>
      </c>
      <c r="B246" s="59" t="s">
        <v>232</v>
      </c>
      <c r="C246" s="60" t="s">
        <v>553</v>
      </c>
      <c r="D246" s="61">
        <v>400000</v>
      </c>
      <c r="E246" s="62" t="s">
        <v>49</v>
      </c>
      <c r="F246" s="63">
        <f t="shared" si="3"/>
        <v>400000</v>
      </c>
    </row>
    <row r="247" spans="1:6" ht="15" x14ac:dyDescent="0.25">
      <c r="A247" s="58" t="s">
        <v>265</v>
      </c>
      <c r="B247" s="59" t="s">
        <v>232</v>
      </c>
      <c r="C247" s="60" t="s">
        <v>554</v>
      </c>
      <c r="D247" s="61">
        <v>400000</v>
      </c>
      <c r="E247" s="62" t="s">
        <v>49</v>
      </c>
      <c r="F247" s="63">
        <f t="shared" si="3"/>
        <v>400000</v>
      </c>
    </row>
    <row r="248" spans="1:6" ht="28.15" customHeight="1" x14ac:dyDescent="0.25">
      <c r="A248" s="58" t="s">
        <v>555</v>
      </c>
      <c r="B248" s="59" t="s">
        <v>232</v>
      </c>
      <c r="C248" s="60" t="s">
        <v>556</v>
      </c>
      <c r="D248" s="61">
        <v>40995300</v>
      </c>
      <c r="E248" s="62" t="s">
        <v>49</v>
      </c>
      <c r="F248" s="63">
        <f t="shared" si="3"/>
        <v>40995300</v>
      </c>
    </row>
    <row r="249" spans="1:6" ht="15" x14ac:dyDescent="0.25">
      <c r="A249" s="58" t="s">
        <v>267</v>
      </c>
      <c r="B249" s="59" t="s">
        <v>232</v>
      </c>
      <c r="C249" s="60" t="s">
        <v>557</v>
      </c>
      <c r="D249" s="61">
        <v>40995300</v>
      </c>
      <c r="E249" s="62" t="s">
        <v>49</v>
      </c>
      <c r="F249" s="63">
        <f t="shared" si="3"/>
        <v>40995300</v>
      </c>
    </row>
    <row r="250" spans="1:6" ht="37.700000000000003" customHeight="1" x14ac:dyDescent="0.25">
      <c r="A250" s="58" t="s">
        <v>413</v>
      </c>
      <c r="B250" s="59" t="s">
        <v>232</v>
      </c>
      <c r="C250" s="60" t="s">
        <v>558</v>
      </c>
      <c r="D250" s="61">
        <v>40995300</v>
      </c>
      <c r="E250" s="62" t="s">
        <v>49</v>
      </c>
      <c r="F250" s="63">
        <f t="shared" si="3"/>
        <v>40995300</v>
      </c>
    </row>
    <row r="251" spans="1:6" ht="37.700000000000003" customHeight="1" x14ac:dyDescent="0.25">
      <c r="A251" s="58" t="s">
        <v>415</v>
      </c>
      <c r="B251" s="59" t="s">
        <v>232</v>
      </c>
      <c r="C251" s="60" t="s">
        <v>559</v>
      </c>
      <c r="D251" s="61">
        <v>40995300</v>
      </c>
      <c r="E251" s="62" t="s">
        <v>49</v>
      </c>
      <c r="F251" s="63">
        <f t="shared" si="3"/>
        <v>40995300</v>
      </c>
    </row>
    <row r="252" spans="1:6" ht="28.15" customHeight="1" x14ac:dyDescent="0.25">
      <c r="A252" s="58" t="s">
        <v>506</v>
      </c>
      <c r="B252" s="59" t="s">
        <v>232</v>
      </c>
      <c r="C252" s="60" t="s">
        <v>560</v>
      </c>
      <c r="D252" s="61">
        <v>3234100</v>
      </c>
      <c r="E252" s="62">
        <v>134918.01</v>
      </c>
      <c r="F252" s="63">
        <f t="shared" si="3"/>
        <v>3099181.99</v>
      </c>
    </row>
    <row r="253" spans="1:6" ht="15" x14ac:dyDescent="0.25">
      <c r="A253" s="58" t="s">
        <v>242</v>
      </c>
      <c r="B253" s="59" t="s">
        <v>232</v>
      </c>
      <c r="C253" s="60" t="s">
        <v>561</v>
      </c>
      <c r="D253" s="61">
        <v>3234100</v>
      </c>
      <c r="E253" s="62">
        <v>134918.01</v>
      </c>
      <c r="F253" s="63">
        <f t="shared" si="3"/>
        <v>3099181.99</v>
      </c>
    </row>
    <row r="254" spans="1:6" ht="37.700000000000003" customHeight="1" x14ac:dyDescent="0.25">
      <c r="A254" s="58" t="s">
        <v>562</v>
      </c>
      <c r="B254" s="59" t="s">
        <v>232</v>
      </c>
      <c r="C254" s="60" t="s">
        <v>563</v>
      </c>
      <c r="D254" s="61">
        <v>401800</v>
      </c>
      <c r="E254" s="62">
        <v>134918.01</v>
      </c>
      <c r="F254" s="63">
        <f t="shared" si="3"/>
        <v>266881.99</v>
      </c>
    </row>
    <row r="255" spans="1:6" ht="15" x14ac:dyDescent="0.25">
      <c r="A255" s="58" t="s">
        <v>289</v>
      </c>
      <c r="B255" s="59" t="s">
        <v>232</v>
      </c>
      <c r="C255" s="60" t="s">
        <v>564</v>
      </c>
      <c r="D255" s="61">
        <v>401800</v>
      </c>
      <c r="E255" s="62">
        <v>134918.01</v>
      </c>
      <c r="F255" s="63">
        <f t="shared" si="3"/>
        <v>266881.99</v>
      </c>
    </row>
    <row r="256" spans="1:6" ht="15" x14ac:dyDescent="0.25">
      <c r="A256" s="58" t="s">
        <v>208</v>
      </c>
      <c r="B256" s="59" t="s">
        <v>232</v>
      </c>
      <c r="C256" s="60" t="s">
        <v>565</v>
      </c>
      <c r="D256" s="61">
        <v>401800</v>
      </c>
      <c r="E256" s="62">
        <v>134918.01</v>
      </c>
      <c r="F256" s="63">
        <f t="shared" si="3"/>
        <v>266881.99</v>
      </c>
    </row>
    <row r="257" spans="1:6" ht="75.2" customHeight="1" x14ac:dyDescent="0.25">
      <c r="A257" s="64" t="s">
        <v>566</v>
      </c>
      <c r="B257" s="59" t="s">
        <v>232</v>
      </c>
      <c r="C257" s="60" t="s">
        <v>567</v>
      </c>
      <c r="D257" s="61">
        <v>2832300</v>
      </c>
      <c r="E257" s="62" t="s">
        <v>49</v>
      </c>
      <c r="F257" s="63">
        <f t="shared" si="3"/>
        <v>2832300</v>
      </c>
    </row>
    <row r="258" spans="1:6" ht="15" x14ac:dyDescent="0.25">
      <c r="A258" s="58" t="s">
        <v>289</v>
      </c>
      <c r="B258" s="59" t="s">
        <v>232</v>
      </c>
      <c r="C258" s="60" t="s">
        <v>568</v>
      </c>
      <c r="D258" s="61">
        <v>2832300</v>
      </c>
      <c r="E258" s="62" t="s">
        <v>49</v>
      </c>
      <c r="F258" s="63">
        <f t="shared" si="3"/>
        <v>2832300</v>
      </c>
    </row>
    <row r="259" spans="1:6" ht="15" x14ac:dyDescent="0.25">
      <c r="A259" s="58" t="s">
        <v>208</v>
      </c>
      <c r="B259" s="59" t="s">
        <v>232</v>
      </c>
      <c r="C259" s="60" t="s">
        <v>569</v>
      </c>
      <c r="D259" s="61">
        <v>2832300</v>
      </c>
      <c r="E259" s="62" t="s">
        <v>49</v>
      </c>
      <c r="F259" s="63">
        <f t="shared" si="3"/>
        <v>2832300</v>
      </c>
    </row>
    <row r="260" spans="1:6" ht="15" x14ac:dyDescent="0.25">
      <c r="A260" s="46" t="s">
        <v>570</v>
      </c>
      <c r="B260" s="47" t="s">
        <v>232</v>
      </c>
      <c r="C260" s="48" t="s">
        <v>571</v>
      </c>
      <c r="D260" s="49">
        <v>63426200</v>
      </c>
      <c r="E260" s="50">
        <v>13244928.529999999</v>
      </c>
      <c r="F260" s="51">
        <f t="shared" si="3"/>
        <v>50181271.469999999</v>
      </c>
    </row>
    <row r="261" spans="1:6" ht="37.700000000000003" customHeight="1" x14ac:dyDescent="0.25">
      <c r="A261" s="58" t="s">
        <v>328</v>
      </c>
      <c r="B261" s="59" t="s">
        <v>232</v>
      </c>
      <c r="C261" s="60" t="s">
        <v>572</v>
      </c>
      <c r="D261" s="61">
        <v>51798300</v>
      </c>
      <c r="E261" s="62">
        <v>13244928.529999999</v>
      </c>
      <c r="F261" s="63">
        <f t="shared" si="3"/>
        <v>38553371.469999999</v>
      </c>
    </row>
    <row r="262" spans="1:6" ht="15" x14ac:dyDescent="0.25">
      <c r="A262" s="58" t="s">
        <v>242</v>
      </c>
      <c r="B262" s="59" t="s">
        <v>232</v>
      </c>
      <c r="C262" s="60" t="s">
        <v>573</v>
      </c>
      <c r="D262" s="61">
        <v>51798300</v>
      </c>
      <c r="E262" s="62">
        <v>13244928.529999999</v>
      </c>
      <c r="F262" s="63">
        <f t="shared" si="3"/>
        <v>38553371.469999999</v>
      </c>
    </row>
    <row r="263" spans="1:6" ht="18.75" customHeight="1" x14ac:dyDescent="0.25">
      <c r="A263" s="58" t="s">
        <v>574</v>
      </c>
      <c r="B263" s="59" t="s">
        <v>232</v>
      </c>
      <c r="C263" s="60" t="s">
        <v>575</v>
      </c>
      <c r="D263" s="61">
        <v>2443500</v>
      </c>
      <c r="E263" s="62" t="s">
        <v>49</v>
      </c>
      <c r="F263" s="63">
        <f t="shared" si="3"/>
        <v>2443500</v>
      </c>
    </row>
    <row r="264" spans="1:6" ht="18.75" customHeight="1" x14ac:dyDescent="0.25">
      <c r="A264" s="58" t="s">
        <v>261</v>
      </c>
      <c r="B264" s="59" t="s">
        <v>232</v>
      </c>
      <c r="C264" s="60" t="s">
        <v>576</v>
      </c>
      <c r="D264" s="61">
        <v>2443500</v>
      </c>
      <c r="E264" s="62" t="s">
        <v>49</v>
      </c>
      <c r="F264" s="63">
        <f t="shared" si="3"/>
        <v>2443500</v>
      </c>
    </row>
    <row r="265" spans="1:6" ht="18.75" customHeight="1" x14ac:dyDescent="0.25">
      <c r="A265" s="58" t="s">
        <v>263</v>
      </c>
      <c r="B265" s="59" t="s">
        <v>232</v>
      </c>
      <c r="C265" s="60" t="s">
        <v>577</v>
      </c>
      <c r="D265" s="61">
        <v>2443500</v>
      </c>
      <c r="E265" s="62" t="s">
        <v>49</v>
      </c>
      <c r="F265" s="63">
        <f t="shared" si="3"/>
        <v>2443500</v>
      </c>
    </row>
    <row r="266" spans="1:6" ht="18.75" customHeight="1" x14ac:dyDescent="0.25">
      <c r="A266" s="58" t="s">
        <v>578</v>
      </c>
      <c r="B266" s="59" t="s">
        <v>232</v>
      </c>
      <c r="C266" s="60" t="s">
        <v>579</v>
      </c>
      <c r="D266" s="61">
        <v>2443500</v>
      </c>
      <c r="E266" s="62" t="s">
        <v>49</v>
      </c>
      <c r="F266" s="63">
        <f t="shared" si="3"/>
        <v>2443500</v>
      </c>
    </row>
    <row r="267" spans="1:6" ht="56.45" customHeight="1" x14ac:dyDescent="0.25">
      <c r="A267" s="64" t="s">
        <v>431</v>
      </c>
      <c r="B267" s="59" t="s">
        <v>232</v>
      </c>
      <c r="C267" s="60" t="s">
        <v>580</v>
      </c>
      <c r="D267" s="61">
        <v>17075800</v>
      </c>
      <c r="E267" s="62">
        <v>3495412.38</v>
      </c>
      <c r="F267" s="63">
        <f t="shared" si="3"/>
        <v>13580387.620000001</v>
      </c>
    </row>
    <row r="268" spans="1:6" ht="18.75" customHeight="1" x14ac:dyDescent="0.25">
      <c r="A268" s="58" t="s">
        <v>261</v>
      </c>
      <c r="B268" s="59" t="s">
        <v>232</v>
      </c>
      <c r="C268" s="60" t="s">
        <v>581</v>
      </c>
      <c r="D268" s="61">
        <v>17075800</v>
      </c>
      <c r="E268" s="62">
        <v>3495412.38</v>
      </c>
      <c r="F268" s="63">
        <f t="shared" si="3"/>
        <v>13580387.620000001</v>
      </c>
    </row>
    <row r="269" spans="1:6" ht="18.75" customHeight="1" x14ac:dyDescent="0.25">
      <c r="A269" s="58" t="s">
        <v>263</v>
      </c>
      <c r="B269" s="59" t="s">
        <v>232</v>
      </c>
      <c r="C269" s="60" t="s">
        <v>582</v>
      </c>
      <c r="D269" s="61">
        <v>17075800</v>
      </c>
      <c r="E269" s="62">
        <v>3495412.38</v>
      </c>
      <c r="F269" s="63">
        <f t="shared" si="3"/>
        <v>13580387.620000001</v>
      </c>
    </row>
    <row r="270" spans="1:6" ht="15" x14ac:dyDescent="0.25">
      <c r="A270" s="58" t="s">
        <v>265</v>
      </c>
      <c r="B270" s="59" t="s">
        <v>232</v>
      </c>
      <c r="C270" s="60" t="s">
        <v>583</v>
      </c>
      <c r="D270" s="61">
        <v>17075800</v>
      </c>
      <c r="E270" s="62">
        <v>3495412.38</v>
      </c>
      <c r="F270" s="63">
        <f t="shared" si="3"/>
        <v>13580387.620000001</v>
      </c>
    </row>
    <row r="271" spans="1:6" ht="18.75" customHeight="1" x14ac:dyDescent="0.25">
      <c r="A271" s="58" t="s">
        <v>584</v>
      </c>
      <c r="B271" s="59" t="s">
        <v>232</v>
      </c>
      <c r="C271" s="60" t="s">
        <v>585</v>
      </c>
      <c r="D271" s="61">
        <v>5429100</v>
      </c>
      <c r="E271" s="62">
        <v>802985.3</v>
      </c>
      <c r="F271" s="63">
        <f t="shared" ref="F271:F334" si="4">IF(OR(D271="-",IF(E271="-",0,E271)&gt;=IF(D271="-",0,D271)),"-",IF(D271="-",0,D271)-IF(E271="-",0,E271))</f>
        <v>4626114.7</v>
      </c>
    </row>
    <row r="272" spans="1:6" ht="18.75" customHeight="1" x14ac:dyDescent="0.25">
      <c r="A272" s="58" t="s">
        <v>261</v>
      </c>
      <c r="B272" s="59" t="s">
        <v>232</v>
      </c>
      <c r="C272" s="60" t="s">
        <v>586</v>
      </c>
      <c r="D272" s="61">
        <v>5429100</v>
      </c>
      <c r="E272" s="62">
        <v>802985.3</v>
      </c>
      <c r="F272" s="63">
        <f t="shared" si="4"/>
        <v>4626114.7</v>
      </c>
    </row>
    <row r="273" spans="1:6" ht="18.75" customHeight="1" x14ac:dyDescent="0.25">
      <c r="A273" s="58" t="s">
        <v>263</v>
      </c>
      <c r="B273" s="59" t="s">
        <v>232</v>
      </c>
      <c r="C273" s="60" t="s">
        <v>587</v>
      </c>
      <c r="D273" s="61">
        <v>5429100</v>
      </c>
      <c r="E273" s="62">
        <v>802985.3</v>
      </c>
      <c r="F273" s="63">
        <f t="shared" si="4"/>
        <v>4626114.7</v>
      </c>
    </row>
    <row r="274" spans="1:6" ht="15" x14ac:dyDescent="0.25">
      <c r="A274" s="58" t="s">
        <v>265</v>
      </c>
      <c r="B274" s="59" t="s">
        <v>232</v>
      </c>
      <c r="C274" s="60" t="s">
        <v>588</v>
      </c>
      <c r="D274" s="61">
        <v>5429100</v>
      </c>
      <c r="E274" s="62">
        <v>802985.3</v>
      </c>
      <c r="F274" s="63">
        <f t="shared" si="4"/>
        <v>4626114.7</v>
      </c>
    </row>
    <row r="275" spans="1:6" ht="18.75" customHeight="1" x14ac:dyDescent="0.25">
      <c r="A275" s="58" t="s">
        <v>589</v>
      </c>
      <c r="B275" s="59" t="s">
        <v>232</v>
      </c>
      <c r="C275" s="60" t="s">
        <v>590</v>
      </c>
      <c r="D275" s="61">
        <v>14236100</v>
      </c>
      <c r="E275" s="62">
        <v>6441943.2400000002</v>
      </c>
      <c r="F275" s="63">
        <f t="shared" si="4"/>
        <v>7794156.7599999998</v>
      </c>
    </row>
    <row r="276" spans="1:6" ht="18.75" customHeight="1" x14ac:dyDescent="0.25">
      <c r="A276" s="58" t="s">
        <v>261</v>
      </c>
      <c r="B276" s="59" t="s">
        <v>232</v>
      </c>
      <c r="C276" s="60" t="s">
        <v>591</v>
      </c>
      <c r="D276" s="61">
        <v>14236100</v>
      </c>
      <c r="E276" s="62">
        <v>6441943.2400000002</v>
      </c>
      <c r="F276" s="63">
        <f t="shared" si="4"/>
        <v>7794156.7599999998</v>
      </c>
    </row>
    <row r="277" spans="1:6" ht="18.75" customHeight="1" x14ac:dyDescent="0.25">
      <c r="A277" s="58" t="s">
        <v>263</v>
      </c>
      <c r="B277" s="59" t="s">
        <v>232</v>
      </c>
      <c r="C277" s="60" t="s">
        <v>592</v>
      </c>
      <c r="D277" s="61">
        <v>14236100</v>
      </c>
      <c r="E277" s="62">
        <v>6441943.2400000002</v>
      </c>
      <c r="F277" s="63">
        <f t="shared" si="4"/>
        <v>7794156.7599999998</v>
      </c>
    </row>
    <row r="278" spans="1:6" ht="15" x14ac:dyDescent="0.25">
      <c r="A278" s="58" t="s">
        <v>340</v>
      </c>
      <c r="B278" s="59" t="s">
        <v>232</v>
      </c>
      <c r="C278" s="60" t="s">
        <v>593</v>
      </c>
      <c r="D278" s="61">
        <v>14236100</v>
      </c>
      <c r="E278" s="62">
        <v>6441943.2400000002</v>
      </c>
      <c r="F278" s="63">
        <f t="shared" si="4"/>
        <v>7794156.7599999998</v>
      </c>
    </row>
    <row r="279" spans="1:6" ht="18.75" customHeight="1" x14ac:dyDescent="0.25">
      <c r="A279" s="58" t="s">
        <v>594</v>
      </c>
      <c r="B279" s="59" t="s">
        <v>232</v>
      </c>
      <c r="C279" s="60" t="s">
        <v>595</v>
      </c>
      <c r="D279" s="61">
        <v>1916000</v>
      </c>
      <c r="E279" s="62">
        <v>30000</v>
      </c>
      <c r="F279" s="63">
        <f t="shared" si="4"/>
        <v>1886000</v>
      </c>
    </row>
    <row r="280" spans="1:6" ht="18.75" customHeight="1" x14ac:dyDescent="0.25">
      <c r="A280" s="58" t="s">
        <v>261</v>
      </c>
      <c r="B280" s="59" t="s">
        <v>232</v>
      </c>
      <c r="C280" s="60" t="s">
        <v>596</v>
      </c>
      <c r="D280" s="61">
        <v>1916000</v>
      </c>
      <c r="E280" s="62">
        <v>30000</v>
      </c>
      <c r="F280" s="63">
        <f t="shared" si="4"/>
        <v>1886000</v>
      </c>
    </row>
    <row r="281" spans="1:6" ht="18.75" customHeight="1" x14ac:dyDescent="0.25">
      <c r="A281" s="58" t="s">
        <v>263</v>
      </c>
      <c r="B281" s="59" t="s">
        <v>232</v>
      </c>
      <c r="C281" s="60" t="s">
        <v>597</v>
      </c>
      <c r="D281" s="61">
        <v>1916000</v>
      </c>
      <c r="E281" s="62">
        <v>30000</v>
      </c>
      <c r="F281" s="63">
        <f t="shared" si="4"/>
        <v>1886000</v>
      </c>
    </row>
    <row r="282" spans="1:6" ht="15" x14ac:dyDescent="0.25">
      <c r="A282" s="58" t="s">
        <v>265</v>
      </c>
      <c r="B282" s="59" t="s">
        <v>232</v>
      </c>
      <c r="C282" s="60" t="s">
        <v>598</v>
      </c>
      <c r="D282" s="61">
        <v>1916000</v>
      </c>
      <c r="E282" s="62">
        <v>30000</v>
      </c>
      <c r="F282" s="63">
        <f t="shared" si="4"/>
        <v>1886000</v>
      </c>
    </row>
    <row r="283" spans="1:6" ht="18.75" customHeight="1" x14ac:dyDescent="0.25">
      <c r="A283" s="58" t="s">
        <v>599</v>
      </c>
      <c r="B283" s="59" t="s">
        <v>232</v>
      </c>
      <c r="C283" s="60" t="s">
        <v>600</v>
      </c>
      <c r="D283" s="61">
        <v>1554800</v>
      </c>
      <c r="E283" s="62">
        <v>4722.6099999999997</v>
      </c>
      <c r="F283" s="63">
        <f t="shared" si="4"/>
        <v>1550077.39</v>
      </c>
    </row>
    <row r="284" spans="1:6" ht="18.75" customHeight="1" x14ac:dyDescent="0.25">
      <c r="A284" s="58" t="s">
        <v>261</v>
      </c>
      <c r="B284" s="59" t="s">
        <v>232</v>
      </c>
      <c r="C284" s="60" t="s">
        <v>601</v>
      </c>
      <c r="D284" s="61">
        <v>1235600</v>
      </c>
      <c r="E284" s="62">
        <v>4722.6099999999997</v>
      </c>
      <c r="F284" s="63">
        <f t="shared" si="4"/>
        <v>1230877.3899999999</v>
      </c>
    </row>
    <row r="285" spans="1:6" ht="18.75" customHeight="1" x14ac:dyDescent="0.25">
      <c r="A285" s="58" t="s">
        <v>263</v>
      </c>
      <c r="B285" s="59" t="s">
        <v>232</v>
      </c>
      <c r="C285" s="60" t="s">
        <v>602</v>
      </c>
      <c r="D285" s="61">
        <v>1235600</v>
      </c>
      <c r="E285" s="62">
        <v>4722.6099999999997</v>
      </c>
      <c r="F285" s="63">
        <f t="shared" si="4"/>
        <v>1230877.3899999999</v>
      </c>
    </row>
    <row r="286" spans="1:6" ht="15" x14ac:dyDescent="0.25">
      <c r="A286" s="58" t="s">
        <v>265</v>
      </c>
      <c r="B286" s="59" t="s">
        <v>232</v>
      </c>
      <c r="C286" s="60" t="s">
        <v>603</v>
      </c>
      <c r="D286" s="61">
        <v>1235600</v>
      </c>
      <c r="E286" s="62">
        <v>4722.6099999999997</v>
      </c>
      <c r="F286" s="63">
        <f t="shared" si="4"/>
        <v>1230877.3899999999</v>
      </c>
    </row>
    <row r="287" spans="1:6" ht="18.75" customHeight="1" x14ac:dyDescent="0.25">
      <c r="A287" s="58" t="s">
        <v>487</v>
      </c>
      <c r="B287" s="59" t="s">
        <v>232</v>
      </c>
      <c r="C287" s="60" t="s">
        <v>604</v>
      </c>
      <c r="D287" s="61">
        <v>319200</v>
      </c>
      <c r="E287" s="62" t="s">
        <v>49</v>
      </c>
      <c r="F287" s="63">
        <f t="shared" si="4"/>
        <v>319200</v>
      </c>
    </row>
    <row r="288" spans="1:6" ht="15" x14ac:dyDescent="0.25">
      <c r="A288" s="58" t="s">
        <v>489</v>
      </c>
      <c r="B288" s="59" t="s">
        <v>232</v>
      </c>
      <c r="C288" s="60" t="s">
        <v>605</v>
      </c>
      <c r="D288" s="61">
        <v>319200</v>
      </c>
      <c r="E288" s="62" t="s">
        <v>49</v>
      </c>
      <c r="F288" s="63">
        <f t="shared" si="4"/>
        <v>319200</v>
      </c>
    </row>
    <row r="289" spans="1:6" ht="28.15" customHeight="1" x14ac:dyDescent="0.25">
      <c r="A289" s="58" t="s">
        <v>491</v>
      </c>
      <c r="B289" s="59" t="s">
        <v>232</v>
      </c>
      <c r="C289" s="60" t="s">
        <v>606</v>
      </c>
      <c r="D289" s="61">
        <v>319200</v>
      </c>
      <c r="E289" s="62" t="s">
        <v>49</v>
      </c>
      <c r="F289" s="63">
        <f t="shared" si="4"/>
        <v>319200</v>
      </c>
    </row>
    <row r="290" spans="1:6" ht="18.75" customHeight="1" x14ac:dyDescent="0.25">
      <c r="A290" s="58" t="s">
        <v>607</v>
      </c>
      <c r="B290" s="59" t="s">
        <v>232</v>
      </c>
      <c r="C290" s="60" t="s">
        <v>608</v>
      </c>
      <c r="D290" s="61">
        <v>4473000</v>
      </c>
      <c r="E290" s="62">
        <v>2429865</v>
      </c>
      <c r="F290" s="63">
        <f t="shared" si="4"/>
        <v>2043135</v>
      </c>
    </row>
    <row r="291" spans="1:6" ht="18.75" customHeight="1" x14ac:dyDescent="0.25">
      <c r="A291" s="58" t="s">
        <v>261</v>
      </c>
      <c r="B291" s="59" t="s">
        <v>232</v>
      </c>
      <c r="C291" s="60" t="s">
        <v>609</v>
      </c>
      <c r="D291" s="61">
        <v>4473000</v>
      </c>
      <c r="E291" s="62">
        <v>2429865</v>
      </c>
      <c r="F291" s="63">
        <f t="shared" si="4"/>
        <v>2043135</v>
      </c>
    </row>
    <row r="292" spans="1:6" ht="18.75" customHeight="1" x14ac:dyDescent="0.25">
      <c r="A292" s="58" t="s">
        <v>263</v>
      </c>
      <c r="B292" s="59" t="s">
        <v>232</v>
      </c>
      <c r="C292" s="60" t="s">
        <v>610</v>
      </c>
      <c r="D292" s="61">
        <v>4473000</v>
      </c>
      <c r="E292" s="62">
        <v>2429865</v>
      </c>
      <c r="F292" s="63">
        <f t="shared" si="4"/>
        <v>2043135</v>
      </c>
    </row>
    <row r="293" spans="1:6" ht="15" x14ac:dyDescent="0.25">
      <c r="A293" s="58" t="s">
        <v>265</v>
      </c>
      <c r="B293" s="59" t="s">
        <v>232</v>
      </c>
      <c r="C293" s="60" t="s">
        <v>611</v>
      </c>
      <c r="D293" s="61">
        <v>4473000</v>
      </c>
      <c r="E293" s="62">
        <v>2429865</v>
      </c>
      <c r="F293" s="63">
        <f t="shared" si="4"/>
        <v>2043135</v>
      </c>
    </row>
    <row r="294" spans="1:6" ht="28.15" customHeight="1" x14ac:dyDescent="0.25">
      <c r="A294" s="58" t="s">
        <v>612</v>
      </c>
      <c r="B294" s="59" t="s">
        <v>232</v>
      </c>
      <c r="C294" s="60" t="s">
        <v>613</v>
      </c>
      <c r="D294" s="61">
        <v>4670000</v>
      </c>
      <c r="E294" s="62">
        <v>40000</v>
      </c>
      <c r="F294" s="63">
        <f t="shared" si="4"/>
        <v>4630000</v>
      </c>
    </row>
    <row r="295" spans="1:6" ht="18.75" customHeight="1" x14ac:dyDescent="0.25">
      <c r="A295" s="58" t="s">
        <v>487</v>
      </c>
      <c r="B295" s="59" t="s">
        <v>232</v>
      </c>
      <c r="C295" s="60" t="s">
        <v>614</v>
      </c>
      <c r="D295" s="61">
        <v>4670000</v>
      </c>
      <c r="E295" s="62">
        <v>40000</v>
      </c>
      <c r="F295" s="63">
        <f t="shared" si="4"/>
        <v>4630000</v>
      </c>
    </row>
    <row r="296" spans="1:6" ht="15" x14ac:dyDescent="0.25">
      <c r="A296" s="58" t="s">
        <v>489</v>
      </c>
      <c r="B296" s="59" t="s">
        <v>232</v>
      </c>
      <c r="C296" s="60" t="s">
        <v>615</v>
      </c>
      <c r="D296" s="61">
        <v>4670000</v>
      </c>
      <c r="E296" s="62">
        <v>40000</v>
      </c>
      <c r="F296" s="63">
        <f t="shared" si="4"/>
        <v>4630000</v>
      </c>
    </row>
    <row r="297" spans="1:6" ht="28.15" customHeight="1" x14ac:dyDescent="0.25">
      <c r="A297" s="58" t="s">
        <v>491</v>
      </c>
      <c r="B297" s="59" t="s">
        <v>232</v>
      </c>
      <c r="C297" s="60" t="s">
        <v>616</v>
      </c>
      <c r="D297" s="61">
        <v>4670000</v>
      </c>
      <c r="E297" s="62">
        <v>40000</v>
      </c>
      <c r="F297" s="63">
        <f t="shared" si="4"/>
        <v>4630000</v>
      </c>
    </row>
    <row r="298" spans="1:6" ht="37.700000000000003" customHeight="1" x14ac:dyDescent="0.25">
      <c r="A298" s="58" t="s">
        <v>617</v>
      </c>
      <c r="B298" s="59" t="s">
        <v>232</v>
      </c>
      <c r="C298" s="60" t="s">
        <v>618</v>
      </c>
      <c r="D298" s="61">
        <v>11627900</v>
      </c>
      <c r="E298" s="62" t="s">
        <v>49</v>
      </c>
      <c r="F298" s="63">
        <f t="shared" si="4"/>
        <v>11627900</v>
      </c>
    </row>
    <row r="299" spans="1:6" ht="15" x14ac:dyDescent="0.25">
      <c r="A299" s="58" t="s">
        <v>242</v>
      </c>
      <c r="B299" s="59" t="s">
        <v>232</v>
      </c>
      <c r="C299" s="60" t="s">
        <v>619</v>
      </c>
      <c r="D299" s="61">
        <v>11627900</v>
      </c>
      <c r="E299" s="62" t="s">
        <v>49</v>
      </c>
      <c r="F299" s="63">
        <f t="shared" si="4"/>
        <v>11627900</v>
      </c>
    </row>
    <row r="300" spans="1:6" ht="18.75" customHeight="1" x14ac:dyDescent="0.25">
      <c r="A300" s="58" t="s">
        <v>599</v>
      </c>
      <c r="B300" s="59" t="s">
        <v>232</v>
      </c>
      <c r="C300" s="60" t="s">
        <v>620</v>
      </c>
      <c r="D300" s="61">
        <v>11627900</v>
      </c>
      <c r="E300" s="62" t="s">
        <v>49</v>
      </c>
      <c r="F300" s="63">
        <f t="shared" si="4"/>
        <v>11627900</v>
      </c>
    </row>
    <row r="301" spans="1:6" ht="18.75" customHeight="1" x14ac:dyDescent="0.25">
      <c r="A301" s="58" t="s">
        <v>261</v>
      </c>
      <c r="B301" s="59" t="s">
        <v>232</v>
      </c>
      <c r="C301" s="60" t="s">
        <v>621</v>
      </c>
      <c r="D301" s="61">
        <v>11627900</v>
      </c>
      <c r="E301" s="62" t="s">
        <v>49</v>
      </c>
      <c r="F301" s="63">
        <f t="shared" si="4"/>
        <v>11627900</v>
      </c>
    </row>
    <row r="302" spans="1:6" ht="18.75" customHeight="1" x14ac:dyDescent="0.25">
      <c r="A302" s="58" t="s">
        <v>263</v>
      </c>
      <c r="B302" s="59" t="s">
        <v>232</v>
      </c>
      <c r="C302" s="60" t="s">
        <v>622</v>
      </c>
      <c r="D302" s="61">
        <v>11627900</v>
      </c>
      <c r="E302" s="62" t="s">
        <v>49</v>
      </c>
      <c r="F302" s="63">
        <f t="shared" si="4"/>
        <v>11627900</v>
      </c>
    </row>
    <row r="303" spans="1:6" ht="15" x14ac:dyDescent="0.25">
      <c r="A303" s="58" t="s">
        <v>265</v>
      </c>
      <c r="B303" s="59" t="s">
        <v>232</v>
      </c>
      <c r="C303" s="60" t="s">
        <v>623</v>
      </c>
      <c r="D303" s="61">
        <v>11627900</v>
      </c>
      <c r="E303" s="62" t="s">
        <v>49</v>
      </c>
      <c r="F303" s="63">
        <f t="shared" si="4"/>
        <v>11627900</v>
      </c>
    </row>
    <row r="304" spans="1:6" ht="18.75" customHeight="1" x14ac:dyDescent="0.25">
      <c r="A304" s="46" t="s">
        <v>624</v>
      </c>
      <c r="B304" s="47" t="s">
        <v>232</v>
      </c>
      <c r="C304" s="48" t="s">
        <v>625</v>
      </c>
      <c r="D304" s="49">
        <v>96133000</v>
      </c>
      <c r="E304" s="50">
        <v>14110542.52</v>
      </c>
      <c r="F304" s="51">
        <f t="shared" si="4"/>
        <v>82022457.480000004</v>
      </c>
    </row>
    <row r="305" spans="1:6" ht="18.75" customHeight="1" x14ac:dyDescent="0.25">
      <c r="A305" s="58" t="s">
        <v>446</v>
      </c>
      <c r="B305" s="59" t="s">
        <v>232</v>
      </c>
      <c r="C305" s="60" t="s">
        <v>626</v>
      </c>
      <c r="D305" s="61">
        <v>677300</v>
      </c>
      <c r="E305" s="62">
        <v>338650</v>
      </c>
      <c r="F305" s="63">
        <f t="shared" si="4"/>
        <v>338650</v>
      </c>
    </row>
    <row r="306" spans="1:6" ht="15" x14ac:dyDescent="0.25">
      <c r="A306" s="58" t="s">
        <v>242</v>
      </c>
      <c r="B306" s="59" t="s">
        <v>232</v>
      </c>
      <c r="C306" s="60" t="s">
        <v>627</v>
      </c>
      <c r="D306" s="61">
        <v>677300</v>
      </c>
      <c r="E306" s="62">
        <v>338650</v>
      </c>
      <c r="F306" s="63">
        <f t="shared" si="4"/>
        <v>338650</v>
      </c>
    </row>
    <row r="307" spans="1:6" ht="46.9" customHeight="1" x14ac:dyDescent="0.25">
      <c r="A307" s="58" t="s">
        <v>628</v>
      </c>
      <c r="B307" s="59" t="s">
        <v>232</v>
      </c>
      <c r="C307" s="60" t="s">
        <v>629</v>
      </c>
      <c r="D307" s="61">
        <v>677300</v>
      </c>
      <c r="E307" s="62">
        <v>338650</v>
      </c>
      <c r="F307" s="63">
        <f t="shared" si="4"/>
        <v>338650</v>
      </c>
    </row>
    <row r="308" spans="1:6" ht="15" x14ac:dyDescent="0.25">
      <c r="A308" s="58" t="s">
        <v>289</v>
      </c>
      <c r="B308" s="59" t="s">
        <v>232</v>
      </c>
      <c r="C308" s="60" t="s">
        <v>630</v>
      </c>
      <c r="D308" s="61">
        <v>677300</v>
      </c>
      <c r="E308" s="62">
        <v>338650</v>
      </c>
      <c r="F308" s="63">
        <f t="shared" si="4"/>
        <v>338650</v>
      </c>
    </row>
    <row r="309" spans="1:6" ht="15" x14ac:dyDescent="0.25">
      <c r="A309" s="58" t="s">
        <v>208</v>
      </c>
      <c r="B309" s="59" t="s">
        <v>232</v>
      </c>
      <c r="C309" s="60" t="s">
        <v>631</v>
      </c>
      <c r="D309" s="61">
        <v>677300</v>
      </c>
      <c r="E309" s="62">
        <v>338650</v>
      </c>
      <c r="F309" s="63">
        <f t="shared" si="4"/>
        <v>338650</v>
      </c>
    </row>
    <row r="310" spans="1:6" ht="37.700000000000003" customHeight="1" x14ac:dyDescent="0.25">
      <c r="A310" s="58" t="s">
        <v>328</v>
      </c>
      <c r="B310" s="59" t="s">
        <v>232</v>
      </c>
      <c r="C310" s="60" t="s">
        <v>632</v>
      </c>
      <c r="D310" s="61">
        <v>95445700</v>
      </c>
      <c r="E310" s="62">
        <v>13761892.52</v>
      </c>
      <c r="F310" s="63">
        <f t="shared" si="4"/>
        <v>81683807.480000004</v>
      </c>
    </row>
    <row r="311" spans="1:6" ht="15" x14ac:dyDescent="0.25">
      <c r="A311" s="58" t="s">
        <v>242</v>
      </c>
      <c r="B311" s="59" t="s">
        <v>232</v>
      </c>
      <c r="C311" s="60" t="s">
        <v>633</v>
      </c>
      <c r="D311" s="61">
        <v>95445700</v>
      </c>
      <c r="E311" s="62">
        <v>13761892.52</v>
      </c>
      <c r="F311" s="63">
        <f t="shared" si="4"/>
        <v>81683807.480000004</v>
      </c>
    </row>
    <row r="312" spans="1:6" ht="56.45" customHeight="1" x14ac:dyDescent="0.25">
      <c r="A312" s="64" t="s">
        <v>431</v>
      </c>
      <c r="B312" s="59" t="s">
        <v>232</v>
      </c>
      <c r="C312" s="60" t="s">
        <v>634</v>
      </c>
      <c r="D312" s="61">
        <v>95030700</v>
      </c>
      <c r="E312" s="62">
        <v>13346892.52</v>
      </c>
      <c r="F312" s="63">
        <f t="shared" si="4"/>
        <v>81683807.480000004</v>
      </c>
    </row>
    <row r="313" spans="1:6" ht="46.9" customHeight="1" x14ac:dyDescent="0.25">
      <c r="A313" s="58" t="s">
        <v>246</v>
      </c>
      <c r="B313" s="59" t="s">
        <v>232</v>
      </c>
      <c r="C313" s="60" t="s">
        <v>635</v>
      </c>
      <c r="D313" s="61">
        <v>63491400</v>
      </c>
      <c r="E313" s="62">
        <v>9406171.0899999999</v>
      </c>
      <c r="F313" s="63">
        <f t="shared" si="4"/>
        <v>54085228.909999996</v>
      </c>
    </row>
    <row r="314" spans="1:6" ht="15" x14ac:dyDescent="0.25">
      <c r="A314" s="58" t="s">
        <v>636</v>
      </c>
      <c r="B314" s="59" t="s">
        <v>232</v>
      </c>
      <c r="C314" s="60" t="s">
        <v>637</v>
      </c>
      <c r="D314" s="61">
        <v>63491400</v>
      </c>
      <c r="E314" s="62">
        <v>9406171.0899999999</v>
      </c>
      <c r="F314" s="63">
        <f t="shared" si="4"/>
        <v>54085228.909999996</v>
      </c>
    </row>
    <row r="315" spans="1:6" ht="15" x14ac:dyDescent="0.25">
      <c r="A315" s="58" t="s">
        <v>638</v>
      </c>
      <c r="B315" s="59" t="s">
        <v>232</v>
      </c>
      <c r="C315" s="60" t="s">
        <v>639</v>
      </c>
      <c r="D315" s="61">
        <v>48764500</v>
      </c>
      <c r="E315" s="62">
        <v>7615397.1299999999</v>
      </c>
      <c r="F315" s="63">
        <f t="shared" si="4"/>
        <v>41149102.869999997</v>
      </c>
    </row>
    <row r="316" spans="1:6" ht="28.15" customHeight="1" x14ac:dyDescent="0.25">
      <c r="A316" s="58" t="s">
        <v>640</v>
      </c>
      <c r="B316" s="59" t="s">
        <v>232</v>
      </c>
      <c r="C316" s="60" t="s">
        <v>641</v>
      </c>
      <c r="D316" s="61">
        <v>14726900</v>
      </c>
      <c r="E316" s="62">
        <v>1790773.96</v>
      </c>
      <c r="F316" s="63">
        <f t="shared" si="4"/>
        <v>12936126.039999999</v>
      </c>
    </row>
    <row r="317" spans="1:6" ht="18.75" customHeight="1" x14ac:dyDescent="0.25">
      <c r="A317" s="58" t="s">
        <v>261</v>
      </c>
      <c r="B317" s="59" t="s">
        <v>232</v>
      </c>
      <c r="C317" s="60" t="s">
        <v>642</v>
      </c>
      <c r="D317" s="61">
        <v>26009900</v>
      </c>
      <c r="E317" s="62">
        <v>3160926.07</v>
      </c>
      <c r="F317" s="63">
        <f t="shared" si="4"/>
        <v>22848973.93</v>
      </c>
    </row>
    <row r="318" spans="1:6" ht="18.75" customHeight="1" x14ac:dyDescent="0.25">
      <c r="A318" s="58" t="s">
        <v>263</v>
      </c>
      <c r="B318" s="59" t="s">
        <v>232</v>
      </c>
      <c r="C318" s="60" t="s">
        <v>643</v>
      </c>
      <c r="D318" s="61">
        <v>26009900</v>
      </c>
      <c r="E318" s="62">
        <v>3160926.07</v>
      </c>
      <c r="F318" s="63">
        <f t="shared" si="4"/>
        <v>22848973.93</v>
      </c>
    </row>
    <row r="319" spans="1:6" ht="15" x14ac:dyDescent="0.25">
      <c r="A319" s="58" t="s">
        <v>265</v>
      </c>
      <c r="B319" s="59" t="s">
        <v>232</v>
      </c>
      <c r="C319" s="60" t="s">
        <v>644</v>
      </c>
      <c r="D319" s="61">
        <v>25101600</v>
      </c>
      <c r="E319" s="62">
        <v>3052506.8</v>
      </c>
      <c r="F319" s="63">
        <f t="shared" si="4"/>
        <v>22049093.199999999</v>
      </c>
    </row>
    <row r="320" spans="1:6" ht="15" x14ac:dyDescent="0.25">
      <c r="A320" s="58" t="s">
        <v>340</v>
      </c>
      <c r="B320" s="59" t="s">
        <v>232</v>
      </c>
      <c r="C320" s="60" t="s">
        <v>645</v>
      </c>
      <c r="D320" s="61">
        <v>908300</v>
      </c>
      <c r="E320" s="62">
        <v>108419.27</v>
      </c>
      <c r="F320" s="63">
        <f t="shared" si="4"/>
        <v>799880.73</v>
      </c>
    </row>
    <row r="321" spans="1:6" ht="18.75" customHeight="1" x14ac:dyDescent="0.25">
      <c r="A321" s="58" t="s">
        <v>487</v>
      </c>
      <c r="B321" s="59" t="s">
        <v>232</v>
      </c>
      <c r="C321" s="60" t="s">
        <v>646</v>
      </c>
      <c r="D321" s="61">
        <v>3559400</v>
      </c>
      <c r="E321" s="62" t="s">
        <v>49</v>
      </c>
      <c r="F321" s="63">
        <f t="shared" si="4"/>
        <v>3559400</v>
      </c>
    </row>
    <row r="322" spans="1:6" ht="15" x14ac:dyDescent="0.25">
      <c r="A322" s="58" t="s">
        <v>489</v>
      </c>
      <c r="B322" s="59" t="s">
        <v>232</v>
      </c>
      <c r="C322" s="60" t="s">
        <v>647</v>
      </c>
      <c r="D322" s="61">
        <v>3559400</v>
      </c>
      <c r="E322" s="62" t="s">
        <v>49</v>
      </c>
      <c r="F322" s="63">
        <f t="shared" si="4"/>
        <v>3559400</v>
      </c>
    </row>
    <row r="323" spans="1:6" ht="28.15" customHeight="1" x14ac:dyDescent="0.25">
      <c r="A323" s="58" t="s">
        <v>491</v>
      </c>
      <c r="B323" s="59" t="s">
        <v>232</v>
      </c>
      <c r="C323" s="60" t="s">
        <v>648</v>
      </c>
      <c r="D323" s="61">
        <v>3559400</v>
      </c>
      <c r="E323" s="62" t="s">
        <v>49</v>
      </c>
      <c r="F323" s="63">
        <f t="shared" si="4"/>
        <v>3559400</v>
      </c>
    </row>
    <row r="324" spans="1:6" ht="15" x14ac:dyDescent="0.25">
      <c r="A324" s="58" t="s">
        <v>267</v>
      </c>
      <c r="B324" s="59" t="s">
        <v>232</v>
      </c>
      <c r="C324" s="60" t="s">
        <v>649</v>
      </c>
      <c r="D324" s="61">
        <v>1970000</v>
      </c>
      <c r="E324" s="62">
        <v>779795.36</v>
      </c>
      <c r="F324" s="63">
        <f t="shared" si="4"/>
        <v>1190204.6400000001</v>
      </c>
    </row>
    <row r="325" spans="1:6" ht="15" x14ac:dyDescent="0.25">
      <c r="A325" s="58" t="s">
        <v>269</v>
      </c>
      <c r="B325" s="59" t="s">
        <v>232</v>
      </c>
      <c r="C325" s="60" t="s">
        <v>650</v>
      </c>
      <c r="D325" s="61">
        <v>1970000</v>
      </c>
      <c r="E325" s="62">
        <v>779795.36</v>
      </c>
      <c r="F325" s="63">
        <f t="shared" si="4"/>
        <v>1190204.6400000001</v>
      </c>
    </row>
    <row r="326" spans="1:6" ht="18.75" customHeight="1" x14ac:dyDescent="0.25">
      <c r="A326" s="58" t="s">
        <v>651</v>
      </c>
      <c r="B326" s="59" t="s">
        <v>232</v>
      </c>
      <c r="C326" s="60" t="s">
        <v>652</v>
      </c>
      <c r="D326" s="61">
        <v>1866500</v>
      </c>
      <c r="E326" s="62">
        <v>739807.36</v>
      </c>
      <c r="F326" s="63">
        <f t="shared" si="4"/>
        <v>1126692.6400000001</v>
      </c>
    </row>
    <row r="327" spans="1:6" ht="15" x14ac:dyDescent="0.25">
      <c r="A327" s="58" t="s">
        <v>271</v>
      </c>
      <c r="B327" s="59" t="s">
        <v>232</v>
      </c>
      <c r="C327" s="60" t="s">
        <v>653</v>
      </c>
      <c r="D327" s="61">
        <v>103500</v>
      </c>
      <c r="E327" s="62">
        <v>39988</v>
      </c>
      <c r="F327" s="63">
        <f t="shared" si="4"/>
        <v>63512</v>
      </c>
    </row>
    <row r="328" spans="1:6" ht="18.75" customHeight="1" x14ac:dyDescent="0.25">
      <c r="A328" s="58" t="s">
        <v>319</v>
      </c>
      <c r="B328" s="59" t="s">
        <v>232</v>
      </c>
      <c r="C328" s="60" t="s">
        <v>654</v>
      </c>
      <c r="D328" s="61">
        <v>415000</v>
      </c>
      <c r="E328" s="62">
        <v>415000</v>
      </c>
      <c r="F328" s="63" t="str">
        <f t="shared" si="4"/>
        <v>-</v>
      </c>
    </row>
    <row r="329" spans="1:6" ht="18.75" customHeight="1" x14ac:dyDescent="0.25">
      <c r="A329" s="58" t="s">
        <v>261</v>
      </c>
      <c r="B329" s="59" t="s">
        <v>232</v>
      </c>
      <c r="C329" s="60" t="s">
        <v>655</v>
      </c>
      <c r="D329" s="61">
        <v>415000</v>
      </c>
      <c r="E329" s="62">
        <v>415000</v>
      </c>
      <c r="F329" s="63" t="str">
        <f t="shared" si="4"/>
        <v>-</v>
      </c>
    </row>
    <row r="330" spans="1:6" ht="18.75" customHeight="1" x14ac:dyDescent="0.25">
      <c r="A330" s="58" t="s">
        <v>263</v>
      </c>
      <c r="B330" s="59" t="s">
        <v>232</v>
      </c>
      <c r="C330" s="60" t="s">
        <v>656</v>
      </c>
      <c r="D330" s="61">
        <v>415000</v>
      </c>
      <c r="E330" s="62">
        <v>415000</v>
      </c>
      <c r="F330" s="63" t="str">
        <f t="shared" si="4"/>
        <v>-</v>
      </c>
    </row>
    <row r="331" spans="1:6" ht="15" x14ac:dyDescent="0.25">
      <c r="A331" s="58" t="s">
        <v>265</v>
      </c>
      <c r="B331" s="59" t="s">
        <v>232</v>
      </c>
      <c r="C331" s="60" t="s">
        <v>657</v>
      </c>
      <c r="D331" s="61">
        <v>415000</v>
      </c>
      <c r="E331" s="62">
        <v>415000</v>
      </c>
      <c r="F331" s="63" t="str">
        <f t="shared" si="4"/>
        <v>-</v>
      </c>
    </row>
    <row r="332" spans="1:6" ht="18.75" customHeight="1" x14ac:dyDescent="0.25">
      <c r="A332" s="58" t="s">
        <v>283</v>
      </c>
      <c r="B332" s="59" t="s">
        <v>232</v>
      </c>
      <c r="C332" s="60" t="s">
        <v>658</v>
      </c>
      <c r="D332" s="61">
        <v>10000</v>
      </c>
      <c r="E332" s="62">
        <v>10000</v>
      </c>
      <c r="F332" s="63" t="str">
        <f t="shared" si="4"/>
        <v>-</v>
      </c>
    </row>
    <row r="333" spans="1:6" ht="15" x14ac:dyDescent="0.25">
      <c r="A333" s="58" t="s">
        <v>303</v>
      </c>
      <c r="B333" s="59" t="s">
        <v>232</v>
      </c>
      <c r="C333" s="60" t="s">
        <v>659</v>
      </c>
      <c r="D333" s="61">
        <v>10000</v>
      </c>
      <c r="E333" s="62">
        <v>10000</v>
      </c>
      <c r="F333" s="63" t="str">
        <f t="shared" si="4"/>
        <v>-</v>
      </c>
    </row>
    <row r="334" spans="1:6" ht="18.75" customHeight="1" x14ac:dyDescent="0.25">
      <c r="A334" s="58" t="s">
        <v>305</v>
      </c>
      <c r="B334" s="59" t="s">
        <v>232</v>
      </c>
      <c r="C334" s="60" t="s">
        <v>660</v>
      </c>
      <c r="D334" s="61">
        <v>10000</v>
      </c>
      <c r="E334" s="62">
        <v>10000</v>
      </c>
      <c r="F334" s="63" t="str">
        <f t="shared" si="4"/>
        <v>-</v>
      </c>
    </row>
    <row r="335" spans="1:6" ht="15" x14ac:dyDescent="0.25">
      <c r="A335" s="58" t="s">
        <v>267</v>
      </c>
      <c r="B335" s="59" t="s">
        <v>232</v>
      </c>
      <c r="C335" s="60" t="s">
        <v>661</v>
      </c>
      <c r="D335" s="61">
        <v>10000</v>
      </c>
      <c r="E335" s="62">
        <v>10000</v>
      </c>
      <c r="F335" s="63" t="str">
        <f t="shared" ref="F335:F398" si="5">IF(OR(D335="-",IF(E335="-",0,E335)&gt;=IF(D335="-",0,D335)),"-",IF(D335="-",0,D335)-IF(E335="-",0,E335))</f>
        <v>-</v>
      </c>
    </row>
    <row r="336" spans="1:6" ht="15" x14ac:dyDescent="0.25">
      <c r="A336" s="58" t="s">
        <v>662</v>
      </c>
      <c r="B336" s="59" t="s">
        <v>232</v>
      </c>
      <c r="C336" s="60" t="s">
        <v>663</v>
      </c>
      <c r="D336" s="61">
        <v>10000</v>
      </c>
      <c r="E336" s="62">
        <v>10000</v>
      </c>
      <c r="F336" s="63" t="str">
        <f t="shared" si="5"/>
        <v>-</v>
      </c>
    </row>
    <row r="337" spans="1:6" ht="18.75" customHeight="1" x14ac:dyDescent="0.25">
      <c r="A337" s="58" t="s">
        <v>664</v>
      </c>
      <c r="B337" s="59" t="s">
        <v>232</v>
      </c>
      <c r="C337" s="60" t="s">
        <v>665</v>
      </c>
      <c r="D337" s="61">
        <v>10000</v>
      </c>
      <c r="E337" s="62">
        <v>10000</v>
      </c>
      <c r="F337" s="63" t="str">
        <f t="shared" si="5"/>
        <v>-</v>
      </c>
    </row>
    <row r="338" spans="1:6" ht="15" x14ac:dyDescent="0.25">
      <c r="A338" s="46" t="s">
        <v>666</v>
      </c>
      <c r="B338" s="47" t="s">
        <v>232</v>
      </c>
      <c r="C338" s="48" t="s">
        <v>667</v>
      </c>
      <c r="D338" s="49">
        <v>260400</v>
      </c>
      <c r="E338" s="50">
        <v>9000</v>
      </c>
      <c r="F338" s="51">
        <f t="shared" si="5"/>
        <v>251400</v>
      </c>
    </row>
    <row r="339" spans="1:6" ht="18.75" customHeight="1" x14ac:dyDescent="0.25">
      <c r="A339" s="46" t="s">
        <v>668</v>
      </c>
      <c r="B339" s="47" t="s">
        <v>232</v>
      </c>
      <c r="C339" s="48" t="s">
        <v>669</v>
      </c>
      <c r="D339" s="49">
        <v>260400</v>
      </c>
      <c r="E339" s="50">
        <v>9000</v>
      </c>
      <c r="F339" s="51">
        <f t="shared" si="5"/>
        <v>251400</v>
      </c>
    </row>
    <row r="340" spans="1:6" ht="37.700000000000003" customHeight="1" x14ac:dyDescent="0.25">
      <c r="A340" s="58" t="s">
        <v>240</v>
      </c>
      <c r="B340" s="59" t="s">
        <v>232</v>
      </c>
      <c r="C340" s="60" t="s">
        <v>670</v>
      </c>
      <c r="D340" s="61">
        <v>144200</v>
      </c>
      <c r="E340" s="62">
        <v>9000</v>
      </c>
      <c r="F340" s="63">
        <f t="shared" si="5"/>
        <v>135200</v>
      </c>
    </row>
    <row r="341" spans="1:6" ht="15" x14ac:dyDescent="0.25">
      <c r="A341" s="58" t="s">
        <v>242</v>
      </c>
      <c r="B341" s="59" t="s">
        <v>232</v>
      </c>
      <c r="C341" s="60" t="s">
        <v>671</v>
      </c>
      <c r="D341" s="61">
        <v>144200</v>
      </c>
      <c r="E341" s="62">
        <v>9000</v>
      </c>
      <c r="F341" s="63">
        <f t="shared" si="5"/>
        <v>135200</v>
      </c>
    </row>
    <row r="342" spans="1:6" ht="18.75" customHeight="1" x14ac:dyDescent="0.25">
      <c r="A342" s="58" t="s">
        <v>256</v>
      </c>
      <c r="B342" s="59" t="s">
        <v>232</v>
      </c>
      <c r="C342" s="60" t="s">
        <v>672</v>
      </c>
      <c r="D342" s="61">
        <v>144200</v>
      </c>
      <c r="E342" s="62">
        <v>9000</v>
      </c>
      <c r="F342" s="63">
        <f t="shared" si="5"/>
        <v>135200</v>
      </c>
    </row>
    <row r="343" spans="1:6" ht="18.75" customHeight="1" x14ac:dyDescent="0.25">
      <c r="A343" s="58" t="s">
        <v>261</v>
      </c>
      <c r="B343" s="59" t="s">
        <v>232</v>
      </c>
      <c r="C343" s="60" t="s">
        <v>673</v>
      </c>
      <c r="D343" s="61">
        <v>144200</v>
      </c>
      <c r="E343" s="62">
        <v>9000</v>
      </c>
      <c r="F343" s="63">
        <f t="shared" si="5"/>
        <v>135200</v>
      </c>
    </row>
    <row r="344" spans="1:6" ht="18.75" customHeight="1" x14ac:dyDescent="0.25">
      <c r="A344" s="58" t="s">
        <v>263</v>
      </c>
      <c r="B344" s="59" t="s">
        <v>232</v>
      </c>
      <c r="C344" s="60" t="s">
        <v>674</v>
      </c>
      <c r="D344" s="61">
        <v>144200</v>
      </c>
      <c r="E344" s="62">
        <v>9000</v>
      </c>
      <c r="F344" s="63">
        <f t="shared" si="5"/>
        <v>135200</v>
      </c>
    </row>
    <row r="345" spans="1:6" ht="15" x14ac:dyDescent="0.25">
      <c r="A345" s="58" t="s">
        <v>265</v>
      </c>
      <c r="B345" s="59" t="s">
        <v>232</v>
      </c>
      <c r="C345" s="60" t="s">
        <v>675</v>
      </c>
      <c r="D345" s="61">
        <v>144200</v>
      </c>
      <c r="E345" s="62">
        <v>9000</v>
      </c>
      <c r="F345" s="63">
        <f t="shared" si="5"/>
        <v>135200</v>
      </c>
    </row>
    <row r="346" spans="1:6" ht="37.700000000000003" customHeight="1" x14ac:dyDescent="0.25">
      <c r="A346" s="58" t="s">
        <v>328</v>
      </c>
      <c r="B346" s="59" t="s">
        <v>232</v>
      </c>
      <c r="C346" s="60" t="s">
        <v>676</v>
      </c>
      <c r="D346" s="61">
        <v>116200</v>
      </c>
      <c r="E346" s="62" t="s">
        <v>49</v>
      </c>
      <c r="F346" s="63">
        <f t="shared" si="5"/>
        <v>116200</v>
      </c>
    </row>
    <row r="347" spans="1:6" ht="15" x14ac:dyDescent="0.25">
      <c r="A347" s="58" t="s">
        <v>242</v>
      </c>
      <c r="B347" s="59" t="s">
        <v>232</v>
      </c>
      <c r="C347" s="60" t="s">
        <v>677</v>
      </c>
      <c r="D347" s="61">
        <v>116200</v>
      </c>
      <c r="E347" s="62" t="s">
        <v>49</v>
      </c>
      <c r="F347" s="63">
        <f t="shared" si="5"/>
        <v>116200</v>
      </c>
    </row>
    <row r="348" spans="1:6" ht="56.45" customHeight="1" x14ac:dyDescent="0.25">
      <c r="A348" s="64" t="s">
        <v>431</v>
      </c>
      <c r="B348" s="59" t="s">
        <v>232</v>
      </c>
      <c r="C348" s="60" t="s">
        <v>678</v>
      </c>
      <c r="D348" s="61">
        <v>116200</v>
      </c>
      <c r="E348" s="62" t="s">
        <v>49</v>
      </c>
      <c r="F348" s="63">
        <f t="shared" si="5"/>
        <v>116200</v>
      </c>
    </row>
    <row r="349" spans="1:6" ht="18.75" customHeight="1" x14ac:dyDescent="0.25">
      <c r="A349" s="58" t="s">
        <v>261</v>
      </c>
      <c r="B349" s="59" t="s">
        <v>232</v>
      </c>
      <c r="C349" s="60" t="s">
        <v>679</v>
      </c>
      <c r="D349" s="61">
        <v>116200</v>
      </c>
      <c r="E349" s="62" t="s">
        <v>49</v>
      </c>
      <c r="F349" s="63">
        <f t="shared" si="5"/>
        <v>116200</v>
      </c>
    </row>
    <row r="350" spans="1:6" ht="18.75" customHeight="1" x14ac:dyDescent="0.25">
      <c r="A350" s="58" t="s">
        <v>263</v>
      </c>
      <c r="B350" s="59" t="s">
        <v>232</v>
      </c>
      <c r="C350" s="60" t="s">
        <v>680</v>
      </c>
      <c r="D350" s="61">
        <v>116200</v>
      </c>
      <c r="E350" s="62" t="s">
        <v>49</v>
      </c>
      <c r="F350" s="63">
        <f t="shared" si="5"/>
        <v>116200</v>
      </c>
    </row>
    <row r="351" spans="1:6" ht="15" x14ac:dyDescent="0.25">
      <c r="A351" s="58" t="s">
        <v>265</v>
      </c>
      <c r="B351" s="59" t="s">
        <v>232</v>
      </c>
      <c r="C351" s="60" t="s">
        <v>681</v>
      </c>
      <c r="D351" s="61">
        <v>116200</v>
      </c>
      <c r="E351" s="62" t="s">
        <v>49</v>
      </c>
      <c r="F351" s="63">
        <f t="shared" si="5"/>
        <v>116200</v>
      </c>
    </row>
    <row r="352" spans="1:6" ht="15" x14ac:dyDescent="0.25">
      <c r="A352" s="46" t="s">
        <v>682</v>
      </c>
      <c r="B352" s="47" t="s">
        <v>232</v>
      </c>
      <c r="C352" s="48" t="s">
        <v>683</v>
      </c>
      <c r="D352" s="49">
        <v>35862200</v>
      </c>
      <c r="E352" s="50">
        <v>5580088.4699999997</v>
      </c>
      <c r="F352" s="51">
        <f t="shared" si="5"/>
        <v>30282111.530000001</v>
      </c>
    </row>
    <row r="353" spans="1:6" ht="15" x14ac:dyDescent="0.25">
      <c r="A353" s="46" t="s">
        <v>684</v>
      </c>
      <c r="B353" s="47" t="s">
        <v>232</v>
      </c>
      <c r="C353" s="48" t="s">
        <v>685</v>
      </c>
      <c r="D353" s="49">
        <v>35427100</v>
      </c>
      <c r="E353" s="50">
        <v>5362538.47</v>
      </c>
      <c r="F353" s="51">
        <f t="shared" si="5"/>
        <v>30064561.530000001</v>
      </c>
    </row>
    <row r="354" spans="1:6" ht="18.75" customHeight="1" x14ac:dyDescent="0.25">
      <c r="A354" s="58" t="s">
        <v>686</v>
      </c>
      <c r="B354" s="59" t="s">
        <v>232</v>
      </c>
      <c r="C354" s="60" t="s">
        <v>687</v>
      </c>
      <c r="D354" s="61">
        <v>35427100</v>
      </c>
      <c r="E354" s="62">
        <v>5362538.47</v>
      </c>
      <c r="F354" s="63">
        <f t="shared" si="5"/>
        <v>30064561.530000001</v>
      </c>
    </row>
    <row r="355" spans="1:6" ht="15" x14ac:dyDescent="0.25">
      <c r="A355" s="58" t="s">
        <v>242</v>
      </c>
      <c r="B355" s="59" t="s">
        <v>232</v>
      </c>
      <c r="C355" s="60" t="s">
        <v>688</v>
      </c>
      <c r="D355" s="61">
        <v>35427100</v>
      </c>
      <c r="E355" s="62">
        <v>5362538.47</v>
      </c>
      <c r="F355" s="63">
        <f t="shared" si="5"/>
        <v>30064561.530000001</v>
      </c>
    </row>
    <row r="356" spans="1:6" ht="56.45" customHeight="1" x14ac:dyDescent="0.25">
      <c r="A356" s="64" t="s">
        <v>431</v>
      </c>
      <c r="B356" s="59" t="s">
        <v>232</v>
      </c>
      <c r="C356" s="60" t="s">
        <v>689</v>
      </c>
      <c r="D356" s="61">
        <v>13730700</v>
      </c>
      <c r="E356" s="62">
        <v>2382027.63</v>
      </c>
      <c r="F356" s="63">
        <f t="shared" si="5"/>
        <v>11348672.370000001</v>
      </c>
    </row>
    <row r="357" spans="1:6" ht="18.75" customHeight="1" x14ac:dyDescent="0.25">
      <c r="A357" s="58" t="s">
        <v>690</v>
      </c>
      <c r="B357" s="59" t="s">
        <v>232</v>
      </c>
      <c r="C357" s="60" t="s">
        <v>691</v>
      </c>
      <c r="D357" s="61">
        <v>13730700</v>
      </c>
      <c r="E357" s="62">
        <v>2382027.63</v>
      </c>
      <c r="F357" s="63">
        <f t="shared" si="5"/>
        <v>11348672.370000001</v>
      </c>
    </row>
    <row r="358" spans="1:6" ht="15" x14ac:dyDescent="0.25">
      <c r="A358" s="58" t="s">
        <v>692</v>
      </c>
      <c r="B358" s="59" t="s">
        <v>232</v>
      </c>
      <c r="C358" s="60" t="s">
        <v>693</v>
      </c>
      <c r="D358" s="61">
        <v>13730700</v>
      </c>
      <c r="E358" s="62">
        <v>2382027.63</v>
      </c>
      <c r="F358" s="63">
        <f t="shared" si="5"/>
        <v>11348672.370000001</v>
      </c>
    </row>
    <row r="359" spans="1:6" ht="37.700000000000003" customHeight="1" x14ac:dyDescent="0.25">
      <c r="A359" s="58" t="s">
        <v>694</v>
      </c>
      <c r="B359" s="59" t="s">
        <v>232</v>
      </c>
      <c r="C359" s="60" t="s">
        <v>695</v>
      </c>
      <c r="D359" s="61">
        <v>13730700</v>
      </c>
      <c r="E359" s="62">
        <v>2382027.63</v>
      </c>
      <c r="F359" s="63">
        <f t="shared" si="5"/>
        <v>11348672.370000001</v>
      </c>
    </row>
    <row r="360" spans="1:6" ht="18.75" customHeight="1" x14ac:dyDescent="0.25">
      <c r="A360" s="58" t="s">
        <v>696</v>
      </c>
      <c r="B360" s="59" t="s">
        <v>232</v>
      </c>
      <c r="C360" s="60" t="s">
        <v>697</v>
      </c>
      <c r="D360" s="61">
        <v>955700</v>
      </c>
      <c r="E360" s="62">
        <v>370774</v>
      </c>
      <c r="F360" s="63">
        <f t="shared" si="5"/>
        <v>584926</v>
      </c>
    </row>
    <row r="361" spans="1:6" ht="18.75" customHeight="1" x14ac:dyDescent="0.25">
      <c r="A361" s="58" t="s">
        <v>690</v>
      </c>
      <c r="B361" s="59" t="s">
        <v>232</v>
      </c>
      <c r="C361" s="60" t="s">
        <v>698</v>
      </c>
      <c r="D361" s="61">
        <v>955700</v>
      </c>
      <c r="E361" s="62">
        <v>370774</v>
      </c>
      <c r="F361" s="63">
        <f t="shared" si="5"/>
        <v>584926</v>
      </c>
    </row>
    <row r="362" spans="1:6" ht="15" x14ac:dyDescent="0.25">
      <c r="A362" s="58" t="s">
        <v>692</v>
      </c>
      <c r="B362" s="59" t="s">
        <v>232</v>
      </c>
      <c r="C362" s="60" t="s">
        <v>699</v>
      </c>
      <c r="D362" s="61">
        <v>955700</v>
      </c>
      <c r="E362" s="62">
        <v>370774</v>
      </c>
      <c r="F362" s="63">
        <f t="shared" si="5"/>
        <v>584926</v>
      </c>
    </row>
    <row r="363" spans="1:6" ht="15" x14ac:dyDescent="0.25">
      <c r="A363" s="58" t="s">
        <v>700</v>
      </c>
      <c r="B363" s="59" t="s">
        <v>232</v>
      </c>
      <c r="C363" s="60" t="s">
        <v>701</v>
      </c>
      <c r="D363" s="61">
        <v>955700</v>
      </c>
      <c r="E363" s="62">
        <v>370774</v>
      </c>
      <c r="F363" s="63">
        <f t="shared" si="5"/>
        <v>584926</v>
      </c>
    </row>
    <row r="364" spans="1:6" ht="15" x14ac:dyDescent="0.25">
      <c r="A364" s="58" t="s">
        <v>702</v>
      </c>
      <c r="B364" s="59" t="s">
        <v>232</v>
      </c>
      <c r="C364" s="60" t="s">
        <v>703</v>
      </c>
      <c r="D364" s="61">
        <v>230000</v>
      </c>
      <c r="E364" s="62" t="s">
        <v>49</v>
      </c>
      <c r="F364" s="63">
        <f t="shared" si="5"/>
        <v>230000</v>
      </c>
    </row>
    <row r="365" spans="1:6" ht="18.75" customHeight="1" x14ac:dyDescent="0.25">
      <c r="A365" s="58" t="s">
        <v>690</v>
      </c>
      <c r="B365" s="59" t="s">
        <v>232</v>
      </c>
      <c r="C365" s="60" t="s">
        <v>704</v>
      </c>
      <c r="D365" s="61">
        <v>230000</v>
      </c>
      <c r="E365" s="62" t="s">
        <v>49</v>
      </c>
      <c r="F365" s="63">
        <f t="shared" si="5"/>
        <v>230000</v>
      </c>
    </row>
    <row r="366" spans="1:6" ht="15" x14ac:dyDescent="0.25">
      <c r="A366" s="58" t="s">
        <v>692</v>
      </c>
      <c r="B366" s="59" t="s">
        <v>232</v>
      </c>
      <c r="C366" s="60" t="s">
        <v>705</v>
      </c>
      <c r="D366" s="61">
        <v>230000</v>
      </c>
      <c r="E366" s="62" t="s">
        <v>49</v>
      </c>
      <c r="F366" s="63">
        <f t="shared" si="5"/>
        <v>230000</v>
      </c>
    </row>
    <row r="367" spans="1:6" ht="15" x14ac:dyDescent="0.25">
      <c r="A367" s="58" t="s">
        <v>700</v>
      </c>
      <c r="B367" s="59" t="s">
        <v>232</v>
      </c>
      <c r="C367" s="60" t="s">
        <v>706</v>
      </c>
      <c r="D367" s="61">
        <v>230000</v>
      </c>
      <c r="E367" s="62" t="s">
        <v>49</v>
      </c>
      <c r="F367" s="63">
        <f t="shared" si="5"/>
        <v>230000</v>
      </c>
    </row>
    <row r="368" spans="1:6" ht="37.700000000000003" customHeight="1" x14ac:dyDescent="0.25">
      <c r="A368" s="58" t="s">
        <v>707</v>
      </c>
      <c r="B368" s="59" t="s">
        <v>232</v>
      </c>
      <c r="C368" s="60" t="s">
        <v>708</v>
      </c>
      <c r="D368" s="61">
        <v>5607400</v>
      </c>
      <c r="E368" s="62">
        <v>803469.8</v>
      </c>
      <c r="F368" s="63">
        <f t="shared" si="5"/>
        <v>4803930.2</v>
      </c>
    </row>
    <row r="369" spans="1:6" ht="18.75" customHeight="1" x14ac:dyDescent="0.25">
      <c r="A369" s="58" t="s">
        <v>690</v>
      </c>
      <c r="B369" s="59" t="s">
        <v>232</v>
      </c>
      <c r="C369" s="60" t="s">
        <v>709</v>
      </c>
      <c r="D369" s="61">
        <v>5607400</v>
      </c>
      <c r="E369" s="62">
        <v>803469.8</v>
      </c>
      <c r="F369" s="63">
        <f t="shared" si="5"/>
        <v>4803930.2</v>
      </c>
    </row>
    <row r="370" spans="1:6" ht="15" x14ac:dyDescent="0.25">
      <c r="A370" s="58" t="s">
        <v>692</v>
      </c>
      <c r="B370" s="59" t="s">
        <v>232</v>
      </c>
      <c r="C370" s="60" t="s">
        <v>710</v>
      </c>
      <c r="D370" s="61">
        <v>5607400</v>
      </c>
      <c r="E370" s="62">
        <v>803469.8</v>
      </c>
      <c r="F370" s="63">
        <f t="shared" si="5"/>
        <v>4803930.2</v>
      </c>
    </row>
    <row r="371" spans="1:6" ht="37.700000000000003" customHeight="1" x14ac:dyDescent="0.25">
      <c r="A371" s="58" t="s">
        <v>694</v>
      </c>
      <c r="B371" s="59" t="s">
        <v>232</v>
      </c>
      <c r="C371" s="60" t="s">
        <v>711</v>
      </c>
      <c r="D371" s="61">
        <v>5607400</v>
      </c>
      <c r="E371" s="62">
        <v>803469.8</v>
      </c>
      <c r="F371" s="63">
        <f t="shared" si="5"/>
        <v>4803930.2</v>
      </c>
    </row>
    <row r="372" spans="1:6" ht="56.45" customHeight="1" x14ac:dyDescent="0.25">
      <c r="A372" s="64" t="s">
        <v>431</v>
      </c>
      <c r="B372" s="59" t="s">
        <v>232</v>
      </c>
      <c r="C372" s="60" t="s">
        <v>712</v>
      </c>
      <c r="D372" s="61">
        <v>3287600</v>
      </c>
      <c r="E372" s="62">
        <v>624985.89</v>
      </c>
      <c r="F372" s="63">
        <f t="shared" si="5"/>
        <v>2662614.11</v>
      </c>
    </row>
    <row r="373" spans="1:6" ht="18.75" customHeight="1" x14ac:dyDescent="0.25">
      <c r="A373" s="58" t="s">
        <v>690</v>
      </c>
      <c r="B373" s="59" t="s">
        <v>232</v>
      </c>
      <c r="C373" s="60" t="s">
        <v>713</v>
      </c>
      <c r="D373" s="61">
        <v>3287600</v>
      </c>
      <c r="E373" s="62">
        <v>624985.89</v>
      </c>
      <c r="F373" s="63">
        <f t="shared" si="5"/>
        <v>2662614.11</v>
      </c>
    </row>
    <row r="374" spans="1:6" ht="15" x14ac:dyDescent="0.25">
      <c r="A374" s="58" t="s">
        <v>692</v>
      </c>
      <c r="B374" s="59" t="s">
        <v>232</v>
      </c>
      <c r="C374" s="60" t="s">
        <v>714</v>
      </c>
      <c r="D374" s="61">
        <v>3287600</v>
      </c>
      <c r="E374" s="62">
        <v>624985.89</v>
      </c>
      <c r="F374" s="63">
        <f t="shared" si="5"/>
        <v>2662614.11</v>
      </c>
    </row>
    <row r="375" spans="1:6" ht="37.700000000000003" customHeight="1" x14ac:dyDescent="0.25">
      <c r="A375" s="58" t="s">
        <v>694</v>
      </c>
      <c r="B375" s="59" t="s">
        <v>232</v>
      </c>
      <c r="C375" s="60" t="s">
        <v>715</v>
      </c>
      <c r="D375" s="61">
        <v>3287600</v>
      </c>
      <c r="E375" s="62">
        <v>624985.89</v>
      </c>
      <c r="F375" s="63">
        <f t="shared" si="5"/>
        <v>2662614.11</v>
      </c>
    </row>
    <row r="376" spans="1:6" ht="15" x14ac:dyDescent="0.25">
      <c r="A376" s="58" t="s">
        <v>702</v>
      </c>
      <c r="B376" s="59" t="s">
        <v>232</v>
      </c>
      <c r="C376" s="60" t="s">
        <v>716</v>
      </c>
      <c r="D376" s="61">
        <v>160000</v>
      </c>
      <c r="E376" s="62" t="s">
        <v>49</v>
      </c>
      <c r="F376" s="63">
        <f t="shared" si="5"/>
        <v>160000</v>
      </c>
    </row>
    <row r="377" spans="1:6" ht="18.75" customHeight="1" x14ac:dyDescent="0.25">
      <c r="A377" s="58" t="s">
        <v>690</v>
      </c>
      <c r="B377" s="59" t="s">
        <v>232</v>
      </c>
      <c r="C377" s="60" t="s">
        <v>717</v>
      </c>
      <c r="D377" s="61">
        <v>160000</v>
      </c>
      <c r="E377" s="62" t="s">
        <v>49</v>
      </c>
      <c r="F377" s="63">
        <f t="shared" si="5"/>
        <v>160000</v>
      </c>
    </row>
    <row r="378" spans="1:6" ht="15" x14ac:dyDescent="0.25">
      <c r="A378" s="58" t="s">
        <v>692</v>
      </c>
      <c r="B378" s="59" t="s">
        <v>232</v>
      </c>
      <c r="C378" s="60" t="s">
        <v>718</v>
      </c>
      <c r="D378" s="61">
        <v>160000</v>
      </c>
      <c r="E378" s="62" t="s">
        <v>49</v>
      </c>
      <c r="F378" s="63">
        <f t="shared" si="5"/>
        <v>160000</v>
      </c>
    </row>
    <row r="379" spans="1:6" ht="15" x14ac:dyDescent="0.25">
      <c r="A379" s="58" t="s">
        <v>700</v>
      </c>
      <c r="B379" s="59" t="s">
        <v>232</v>
      </c>
      <c r="C379" s="60" t="s">
        <v>719</v>
      </c>
      <c r="D379" s="61">
        <v>160000</v>
      </c>
      <c r="E379" s="62" t="s">
        <v>49</v>
      </c>
      <c r="F379" s="63">
        <f t="shared" si="5"/>
        <v>160000</v>
      </c>
    </row>
    <row r="380" spans="1:6" ht="37.700000000000003" customHeight="1" x14ac:dyDescent="0.25">
      <c r="A380" s="58" t="s">
        <v>707</v>
      </c>
      <c r="B380" s="59" t="s">
        <v>232</v>
      </c>
      <c r="C380" s="60" t="s">
        <v>720</v>
      </c>
      <c r="D380" s="61">
        <v>2912300</v>
      </c>
      <c r="E380" s="62">
        <v>270497.99</v>
      </c>
      <c r="F380" s="63">
        <f t="shared" si="5"/>
        <v>2641802.0099999998</v>
      </c>
    </row>
    <row r="381" spans="1:6" ht="18.75" customHeight="1" x14ac:dyDescent="0.25">
      <c r="A381" s="58" t="s">
        <v>690</v>
      </c>
      <c r="B381" s="59" t="s">
        <v>232</v>
      </c>
      <c r="C381" s="60" t="s">
        <v>721</v>
      </c>
      <c r="D381" s="61">
        <v>2912300</v>
      </c>
      <c r="E381" s="62">
        <v>270497.99</v>
      </c>
      <c r="F381" s="63">
        <f t="shared" si="5"/>
        <v>2641802.0099999998</v>
      </c>
    </row>
    <row r="382" spans="1:6" ht="15" x14ac:dyDescent="0.25">
      <c r="A382" s="58" t="s">
        <v>692</v>
      </c>
      <c r="B382" s="59" t="s">
        <v>232</v>
      </c>
      <c r="C382" s="60" t="s">
        <v>722</v>
      </c>
      <c r="D382" s="61">
        <v>2912300</v>
      </c>
      <c r="E382" s="62">
        <v>270497.99</v>
      </c>
      <c r="F382" s="63">
        <f t="shared" si="5"/>
        <v>2641802.0099999998</v>
      </c>
    </row>
    <row r="383" spans="1:6" ht="37.700000000000003" customHeight="1" x14ac:dyDescent="0.25">
      <c r="A383" s="58" t="s">
        <v>694</v>
      </c>
      <c r="B383" s="59" t="s">
        <v>232</v>
      </c>
      <c r="C383" s="60" t="s">
        <v>723</v>
      </c>
      <c r="D383" s="61">
        <v>2912300</v>
      </c>
      <c r="E383" s="62">
        <v>270497.99</v>
      </c>
      <c r="F383" s="63">
        <f t="shared" si="5"/>
        <v>2641802.0099999998</v>
      </c>
    </row>
    <row r="384" spans="1:6" ht="56.45" customHeight="1" x14ac:dyDescent="0.25">
      <c r="A384" s="64" t="s">
        <v>431</v>
      </c>
      <c r="B384" s="59" t="s">
        <v>232</v>
      </c>
      <c r="C384" s="60" t="s">
        <v>724</v>
      </c>
      <c r="D384" s="61">
        <v>3186700</v>
      </c>
      <c r="E384" s="62">
        <v>360783.16</v>
      </c>
      <c r="F384" s="63">
        <f t="shared" si="5"/>
        <v>2825916.84</v>
      </c>
    </row>
    <row r="385" spans="1:6" ht="18.75" customHeight="1" x14ac:dyDescent="0.25">
      <c r="A385" s="58" t="s">
        <v>690</v>
      </c>
      <c r="B385" s="59" t="s">
        <v>232</v>
      </c>
      <c r="C385" s="60" t="s">
        <v>725</v>
      </c>
      <c r="D385" s="61">
        <v>3186700</v>
      </c>
      <c r="E385" s="62">
        <v>360783.16</v>
      </c>
      <c r="F385" s="63">
        <f t="shared" si="5"/>
        <v>2825916.84</v>
      </c>
    </row>
    <row r="386" spans="1:6" ht="15" x14ac:dyDescent="0.25">
      <c r="A386" s="58" t="s">
        <v>692</v>
      </c>
      <c r="B386" s="59" t="s">
        <v>232</v>
      </c>
      <c r="C386" s="60" t="s">
        <v>726</v>
      </c>
      <c r="D386" s="61">
        <v>3186700</v>
      </c>
      <c r="E386" s="62">
        <v>360783.16</v>
      </c>
      <c r="F386" s="63">
        <f t="shared" si="5"/>
        <v>2825916.84</v>
      </c>
    </row>
    <row r="387" spans="1:6" ht="37.700000000000003" customHeight="1" x14ac:dyDescent="0.25">
      <c r="A387" s="58" t="s">
        <v>694</v>
      </c>
      <c r="B387" s="59" t="s">
        <v>232</v>
      </c>
      <c r="C387" s="60" t="s">
        <v>727</v>
      </c>
      <c r="D387" s="61">
        <v>3186700</v>
      </c>
      <c r="E387" s="62">
        <v>360783.16</v>
      </c>
      <c r="F387" s="63">
        <f t="shared" si="5"/>
        <v>2825916.84</v>
      </c>
    </row>
    <row r="388" spans="1:6" ht="15" x14ac:dyDescent="0.25">
      <c r="A388" s="58" t="s">
        <v>728</v>
      </c>
      <c r="B388" s="59" t="s">
        <v>232</v>
      </c>
      <c r="C388" s="60" t="s">
        <v>729</v>
      </c>
      <c r="D388" s="61">
        <v>1433100</v>
      </c>
      <c r="E388" s="62" t="s">
        <v>49</v>
      </c>
      <c r="F388" s="63">
        <f t="shared" si="5"/>
        <v>1433100</v>
      </c>
    </row>
    <row r="389" spans="1:6" ht="18.75" customHeight="1" x14ac:dyDescent="0.25">
      <c r="A389" s="58" t="s">
        <v>261</v>
      </c>
      <c r="B389" s="59" t="s">
        <v>232</v>
      </c>
      <c r="C389" s="60" t="s">
        <v>730</v>
      </c>
      <c r="D389" s="61">
        <v>828100</v>
      </c>
      <c r="E389" s="62" t="s">
        <v>49</v>
      </c>
      <c r="F389" s="63">
        <f t="shared" si="5"/>
        <v>828100</v>
      </c>
    </row>
    <row r="390" spans="1:6" ht="18.75" customHeight="1" x14ac:dyDescent="0.25">
      <c r="A390" s="58" t="s">
        <v>263</v>
      </c>
      <c r="B390" s="59" t="s">
        <v>232</v>
      </c>
      <c r="C390" s="60" t="s">
        <v>731</v>
      </c>
      <c r="D390" s="61">
        <v>828100</v>
      </c>
      <c r="E390" s="62" t="s">
        <v>49</v>
      </c>
      <c r="F390" s="63">
        <f t="shared" si="5"/>
        <v>828100</v>
      </c>
    </row>
    <row r="391" spans="1:6" ht="15" x14ac:dyDescent="0.25">
      <c r="A391" s="58" t="s">
        <v>265</v>
      </c>
      <c r="B391" s="59" t="s">
        <v>232</v>
      </c>
      <c r="C391" s="60" t="s">
        <v>732</v>
      </c>
      <c r="D391" s="61">
        <v>828100</v>
      </c>
      <c r="E391" s="62" t="s">
        <v>49</v>
      </c>
      <c r="F391" s="63">
        <f t="shared" si="5"/>
        <v>828100</v>
      </c>
    </row>
    <row r="392" spans="1:6" ht="18.75" customHeight="1" x14ac:dyDescent="0.25">
      <c r="A392" s="58" t="s">
        <v>690</v>
      </c>
      <c r="B392" s="59" t="s">
        <v>232</v>
      </c>
      <c r="C392" s="60" t="s">
        <v>733</v>
      </c>
      <c r="D392" s="61">
        <v>605000</v>
      </c>
      <c r="E392" s="62" t="s">
        <v>49</v>
      </c>
      <c r="F392" s="63">
        <f t="shared" si="5"/>
        <v>605000</v>
      </c>
    </row>
    <row r="393" spans="1:6" ht="15" x14ac:dyDescent="0.25">
      <c r="A393" s="58" t="s">
        <v>692</v>
      </c>
      <c r="B393" s="59" t="s">
        <v>232</v>
      </c>
      <c r="C393" s="60" t="s">
        <v>734</v>
      </c>
      <c r="D393" s="61">
        <v>605000</v>
      </c>
      <c r="E393" s="62" t="s">
        <v>49</v>
      </c>
      <c r="F393" s="63">
        <f t="shared" si="5"/>
        <v>605000</v>
      </c>
    </row>
    <row r="394" spans="1:6" ht="15" x14ac:dyDescent="0.25">
      <c r="A394" s="58" t="s">
        <v>700</v>
      </c>
      <c r="B394" s="59" t="s">
        <v>232</v>
      </c>
      <c r="C394" s="60" t="s">
        <v>735</v>
      </c>
      <c r="D394" s="61">
        <v>605000</v>
      </c>
      <c r="E394" s="62" t="s">
        <v>49</v>
      </c>
      <c r="F394" s="63">
        <f t="shared" si="5"/>
        <v>605000</v>
      </c>
    </row>
    <row r="395" spans="1:6" ht="15" x14ac:dyDescent="0.25">
      <c r="A395" s="58" t="s">
        <v>736</v>
      </c>
      <c r="B395" s="59" t="s">
        <v>232</v>
      </c>
      <c r="C395" s="60" t="s">
        <v>737</v>
      </c>
      <c r="D395" s="61">
        <v>3923600</v>
      </c>
      <c r="E395" s="62">
        <v>550000</v>
      </c>
      <c r="F395" s="63">
        <f t="shared" si="5"/>
        <v>3373600</v>
      </c>
    </row>
    <row r="396" spans="1:6" ht="18.75" customHeight="1" x14ac:dyDescent="0.25">
      <c r="A396" s="58" t="s">
        <v>261</v>
      </c>
      <c r="B396" s="59" t="s">
        <v>232</v>
      </c>
      <c r="C396" s="60" t="s">
        <v>738</v>
      </c>
      <c r="D396" s="61">
        <v>3923600</v>
      </c>
      <c r="E396" s="62">
        <v>550000</v>
      </c>
      <c r="F396" s="63">
        <f t="shared" si="5"/>
        <v>3373600</v>
      </c>
    </row>
    <row r="397" spans="1:6" ht="18.75" customHeight="1" x14ac:dyDescent="0.25">
      <c r="A397" s="58" t="s">
        <v>263</v>
      </c>
      <c r="B397" s="59" t="s">
        <v>232</v>
      </c>
      <c r="C397" s="60" t="s">
        <v>739</v>
      </c>
      <c r="D397" s="61">
        <v>3923600</v>
      </c>
      <c r="E397" s="62">
        <v>550000</v>
      </c>
      <c r="F397" s="63">
        <f t="shared" si="5"/>
        <v>3373600</v>
      </c>
    </row>
    <row r="398" spans="1:6" ht="15" x14ac:dyDescent="0.25">
      <c r="A398" s="58" t="s">
        <v>265</v>
      </c>
      <c r="B398" s="59" t="s">
        <v>232</v>
      </c>
      <c r="C398" s="60" t="s">
        <v>740</v>
      </c>
      <c r="D398" s="61">
        <v>3923600</v>
      </c>
      <c r="E398" s="62">
        <v>550000</v>
      </c>
      <c r="F398" s="63">
        <f t="shared" si="5"/>
        <v>3373600</v>
      </c>
    </row>
    <row r="399" spans="1:6" ht="18.75" customHeight="1" x14ac:dyDescent="0.25">
      <c r="A399" s="46" t="s">
        <v>741</v>
      </c>
      <c r="B399" s="47" t="s">
        <v>232</v>
      </c>
      <c r="C399" s="48" t="s">
        <v>742</v>
      </c>
      <c r="D399" s="49">
        <v>435100</v>
      </c>
      <c r="E399" s="50">
        <v>217550</v>
      </c>
      <c r="F399" s="51">
        <f t="shared" ref="F399:F433" si="6">IF(OR(D399="-",IF(E399="-",0,E399)&gt;=IF(D399="-",0,D399)),"-",IF(D399="-",0,D399)-IF(E399="-",0,E399))</f>
        <v>217550</v>
      </c>
    </row>
    <row r="400" spans="1:6" ht="18.75" customHeight="1" x14ac:dyDescent="0.25">
      <c r="A400" s="58" t="s">
        <v>283</v>
      </c>
      <c r="B400" s="59" t="s">
        <v>232</v>
      </c>
      <c r="C400" s="60" t="s">
        <v>743</v>
      </c>
      <c r="D400" s="61">
        <v>435100</v>
      </c>
      <c r="E400" s="62">
        <v>217550</v>
      </c>
      <c r="F400" s="63">
        <f t="shared" si="6"/>
        <v>217550</v>
      </c>
    </row>
    <row r="401" spans="1:6" ht="15" x14ac:dyDescent="0.25">
      <c r="A401" s="58" t="s">
        <v>285</v>
      </c>
      <c r="B401" s="59" t="s">
        <v>232</v>
      </c>
      <c r="C401" s="60" t="s">
        <v>744</v>
      </c>
      <c r="D401" s="61">
        <v>435100</v>
      </c>
      <c r="E401" s="62">
        <v>217550</v>
      </c>
      <c r="F401" s="63">
        <f t="shared" si="6"/>
        <v>217550</v>
      </c>
    </row>
    <row r="402" spans="1:6" ht="37.700000000000003" customHeight="1" x14ac:dyDescent="0.25">
      <c r="A402" s="58" t="s">
        <v>745</v>
      </c>
      <c r="B402" s="59" t="s">
        <v>232</v>
      </c>
      <c r="C402" s="60" t="s">
        <v>746</v>
      </c>
      <c r="D402" s="61">
        <v>435100</v>
      </c>
      <c r="E402" s="62">
        <v>217550</v>
      </c>
      <c r="F402" s="63">
        <f t="shared" si="6"/>
        <v>217550</v>
      </c>
    </row>
    <row r="403" spans="1:6" ht="15" x14ac:dyDescent="0.25">
      <c r="A403" s="58" t="s">
        <v>289</v>
      </c>
      <c r="B403" s="59" t="s">
        <v>232</v>
      </c>
      <c r="C403" s="60" t="s">
        <v>747</v>
      </c>
      <c r="D403" s="61">
        <v>435100</v>
      </c>
      <c r="E403" s="62">
        <v>217550</v>
      </c>
      <c r="F403" s="63">
        <f t="shared" si="6"/>
        <v>217550</v>
      </c>
    </row>
    <row r="404" spans="1:6" ht="15" x14ac:dyDescent="0.25">
      <c r="A404" s="58" t="s">
        <v>208</v>
      </c>
      <c r="B404" s="59" t="s">
        <v>232</v>
      </c>
      <c r="C404" s="60" t="s">
        <v>748</v>
      </c>
      <c r="D404" s="61">
        <v>435100</v>
      </c>
      <c r="E404" s="62">
        <v>217550</v>
      </c>
      <c r="F404" s="63">
        <f t="shared" si="6"/>
        <v>217550</v>
      </c>
    </row>
    <row r="405" spans="1:6" ht="15" x14ac:dyDescent="0.25">
      <c r="A405" s="46" t="s">
        <v>749</v>
      </c>
      <c r="B405" s="47" t="s">
        <v>232</v>
      </c>
      <c r="C405" s="48" t="s">
        <v>750</v>
      </c>
      <c r="D405" s="49">
        <v>531400</v>
      </c>
      <c r="E405" s="50">
        <v>61215.44</v>
      </c>
      <c r="F405" s="51">
        <f t="shared" si="6"/>
        <v>470184.56</v>
      </c>
    </row>
    <row r="406" spans="1:6" ht="15" x14ac:dyDescent="0.25">
      <c r="A406" s="46" t="s">
        <v>751</v>
      </c>
      <c r="B406" s="47" t="s">
        <v>232</v>
      </c>
      <c r="C406" s="48" t="s">
        <v>752</v>
      </c>
      <c r="D406" s="49">
        <v>367300</v>
      </c>
      <c r="E406" s="50">
        <v>61215.44</v>
      </c>
      <c r="F406" s="51">
        <f t="shared" si="6"/>
        <v>306084.56</v>
      </c>
    </row>
    <row r="407" spans="1:6" ht="28.15" customHeight="1" x14ac:dyDescent="0.25">
      <c r="A407" s="58" t="s">
        <v>753</v>
      </c>
      <c r="B407" s="59" t="s">
        <v>232</v>
      </c>
      <c r="C407" s="60" t="s">
        <v>754</v>
      </c>
      <c r="D407" s="61">
        <v>367300</v>
      </c>
      <c r="E407" s="62">
        <v>61215.44</v>
      </c>
      <c r="F407" s="63">
        <f t="shared" si="6"/>
        <v>306084.56</v>
      </c>
    </row>
    <row r="408" spans="1:6" ht="15" x14ac:dyDescent="0.25">
      <c r="A408" s="58" t="s">
        <v>242</v>
      </c>
      <c r="B408" s="59" t="s">
        <v>232</v>
      </c>
      <c r="C408" s="60" t="s">
        <v>755</v>
      </c>
      <c r="D408" s="61">
        <v>367300</v>
      </c>
      <c r="E408" s="62">
        <v>61215.44</v>
      </c>
      <c r="F408" s="63">
        <f t="shared" si="6"/>
        <v>306084.56</v>
      </c>
    </row>
    <row r="409" spans="1:6" ht="15" x14ac:dyDescent="0.25">
      <c r="A409" s="58" t="s">
        <v>756</v>
      </c>
      <c r="B409" s="59" t="s">
        <v>232</v>
      </c>
      <c r="C409" s="60" t="s">
        <v>757</v>
      </c>
      <c r="D409" s="61">
        <v>367300</v>
      </c>
      <c r="E409" s="62">
        <v>61215.44</v>
      </c>
      <c r="F409" s="63">
        <f t="shared" si="6"/>
        <v>306084.56</v>
      </c>
    </row>
    <row r="410" spans="1:6" ht="15" x14ac:dyDescent="0.25">
      <c r="A410" s="58" t="s">
        <v>758</v>
      </c>
      <c r="B410" s="59" t="s">
        <v>232</v>
      </c>
      <c r="C410" s="60" t="s">
        <v>759</v>
      </c>
      <c r="D410" s="61">
        <v>367300</v>
      </c>
      <c r="E410" s="62">
        <v>61215.44</v>
      </c>
      <c r="F410" s="63">
        <f t="shared" si="6"/>
        <v>306084.56</v>
      </c>
    </row>
    <row r="411" spans="1:6" ht="18.75" customHeight="1" x14ac:dyDescent="0.25">
      <c r="A411" s="58" t="s">
        <v>760</v>
      </c>
      <c r="B411" s="59" t="s">
        <v>232</v>
      </c>
      <c r="C411" s="60" t="s">
        <v>761</v>
      </c>
      <c r="D411" s="61">
        <v>367300</v>
      </c>
      <c r="E411" s="62">
        <v>61215.44</v>
      </c>
      <c r="F411" s="63">
        <f t="shared" si="6"/>
        <v>306084.56</v>
      </c>
    </row>
    <row r="412" spans="1:6" ht="15" x14ac:dyDescent="0.25">
      <c r="A412" s="58" t="s">
        <v>762</v>
      </c>
      <c r="B412" s="59" t="s">
        <v>232</v>
      </c>
      <c r="C412" s="60" t="s">
        <v>763</v>
      </c>
      <c r="D412" s="61">
        <v>367300</v>
      </c>
      <c r="E412" s="62">
        <v>61215.44</v>
      </c>
      <c r="F412" s="63">
        <f t="shared" si="6"/>
        <v>306084.56</v>
      </c>
    </row>
    <row r="413" spans="1:6" ht="15" x14ac:dyDescent="0.25">
      <c r="A413" s="46" t="s">
        <v>764</v>
      </c>
      <c r="B413" s="47" t="s">
        <v>232</v>
      </c>
      <c r="C413" s="48" t="s">
        <v>765</v>
      </c>
      <c r="D413" s="49">
        <v>164100</v>
      </c>
      <c r="E413" s="50" t="s">
        <v>49</v>
      </c>
      <c r="F413" s="51">
        <f t="shared" si="6"/>
        <v>164100</v>
      </c>
    </row>
    <row r="414" spans="1:6" ht="28.15" customHeight="1" x14ac:dyDescent="0.25">
      <c r="A414" s="58" t="s">
        <v>506</v>
      </c>
      <c r="B414" s="59" t="s">
        <v>232</v>
      </c>
      <c r="C414" s="60" t="s">
        <v>766</v>
      </c>
      <c r="D414" s="61">
        <v>164100</v>
      </c>
      <c r="E414" s="62" t="s">
        <v>49</v>
      </c>
      <c r="F414" s="63">
        <f t="shared" si="6"/>
        <v>164100</v>
      </c>
    </row>
    <row r="415" spans="1:6" ht="15" x14ac:dyDescent="0.25">
      <c r="A415" s="58" t="s">
        <v>242</v>
      </c>
      <c r="B415" s="59" t="s">
        <v>232</v>
      </c>
      <c r="C415" s="60" t="s">
        <v>767</v>
      </c>
      <c r="D415" s="61">
        <v>164100</v>
      </c>
      <c r="E415" s="62" t="s">
        <v>49</v>
      </c>
      <c r="F415" s="63">
        <f t="shared" si="6"/>
        <v>164100</v>
      </c>
    </row>
    <row r="416" spans="1:6" ht="46.9" customHeight="1" x14ac:dyDescent="0.25">
      <c r="A416" s="58" t="s">
        <v>768</v>
      </c>
      <c r="B416" s="59" t="s">
        <v>232</v>
      </c>
      <c r="C416" s="60" t="s">
        <v>769</v>
      </c>
      <c r="D416" s="61">
        <v>164100</v>
      </c>
      <c r="E416" s="62" t="s">
        <v>49</v>
      </c>
      <c r="F416" s="63">
        <f t="shared" si="6"/>
        <v>164100</v>
      </c>
    </row>
    <row r="417" spans="1:6" ht="15" x14ac:dyDescent="0.25">
      <c r="A417" s="58" t="s">
        <v>289</v>
      </c>
      <c r="B417" s="59" t="s">
        <v>232</v>
      </c>
      <c r="C417" s="60" t="s">
        <v>770</v>
      </c>
      <c r="D417" s="61">
        <v>164100</v>
      </c>
      <c r="E417" s="62" t="s">
        <v>49</v>
      </c>
      <c r="F417" s="63">
        <f t="shared" si="6"/>
        <v>164100</v>
      </c>
    </row>
    <row r="418" spans="1:6" ht="15" x14ac:dyDescent="0.25">
      <c r="A418" s="58" t="s">
        <v>208</v>
      </c>
      <c r="B418" s="59" t="s">
        <v>232</v>
      </c>
      <c r="C418" s="60" t="s">
        <v>771</v>
      </c>
      <c r="D418" s="61">
        <v>164100</v>
      </c>
      <c r="E418" s="62" t="s">
        <v>49</v>
      </c>
      <c r="F418" s="63">
        <f t="shared" si="6"/>
        <v>164100</v>
      </c>
    </row>
    <row r="419" spans="1:6" ht="18.75" customHeight="1" x14ac:dyDescent="0.25">
      <c r="A419" s="46" t="s">
        <v>772</v>
      </c>
      <c r="B419" s="47" t="s">
        <v>232</v>
      </c>
      <c r="C419" s="48" t="s">
        <v>773</v>
      </c>
      <c r="D419" s="49">
        <v>3169000</v>
      </c>
      <c r="E419" s="50">
        <v>355012.19</v>
      </c>
      <c r="F419" s="51">
        <f t="shared" si="6"/>
        <v>2813987.81</v>
      </c>
    </row>
    <row r="420" spans="1:6" ht="15" x14ac:dyDescent="0.25">
      <c r="A420" s="46" t="s">
        <v>236</v>
      </c>
      <c r="B420" s="47" t="s">
        <v>232</v>
      </c>
      <c r="C420" s="48" t="s">
        <v>774</v>
      </c>
      <c r="D420" s="49">
        <v>3169000</v>
      </c>
      <c r="E420" s="50">
        <v>355012.19</v>
      </c>
      <c r="F420" s="51">
        <f t="shared" si="6"/>
        <v>2813987.81</v>
      </c>
    </row>
    <row r="421" spans="1:6" ht="37.700000000000003" customHeight="1" x14ac:dyDescent="0.25">
      <c r="A421" s="46" t="s">
        <v>775</v>
      </c>
      <c r="B421" s="47" t="s">
        <v>232</v>
      </c>
      <c r="C421" s="48" t="s">
        <v>776</v>
      </c>
      <c r="D421" s="49">
        <v>3169000</v>
      </c>
      <c r="E421" s="50">
        <v>355012.19</v>
      </c>
      <c r="F421" s="51">
        <f t="shared" si="6"/>
        <v>2813987.81</v>
      </c>
    </row>
    <row r="422" spans="1:6" ht="18.75" customHeight="1" x14ac:dyDescent="0.25">
      <c r="A422" s="58" t="s">
        <v>777</v>
      </c>
      <c r="B422" s="59" t="s">
        <v>232</v>
      </c>
      <c r="C422" s="60" t="s">
        <v>778</v>
      </c>
      <c r="D422" s="61">
        <v>3169000</v>
      </c>
      <c r="E422" s="62">
        <v>355012.19</v>
      </c>
      <c r="F422" s="63">
        <f t="shared" si="6"/>
        <v>2813987.81</v>
      </c>
    </row>
    <row r="423" spans="1:6" ht="18.75" customHeight="1" x14ac:dyDescent="0.25">
      <c r="A423" s="58" t="s">
        <v>779</v>
      </c>
      <c r="B423" s="59" t="s">
        <v>232</v>
      </c>
      <c r="C423" s="60" t="s">
        <v>780</v>
      </c>
      <c r="D423" s="61">
        <v>3169000</v>
      </c>
      <c r="E423" s="62">
        <v>355012.19</v>
      </c>
      <c r="F423" s="63">
        <f t="shared" si="6"/>
        <v>2813987.81</v>
      </c>
    </row>
    <row r="424" spans="1:6" ht="28.15" customHeight="1" x14ac:dyDescent="0.25">
      <c r="A424" s="58" t="s">
        <v>781</v>
      </c>
      <c r="B424" s="59" t="s">
        <v>232</v>
      </c>
      <c r="C424" s="60" t="s">
        <v>782</v>
      </c>
      <c r="D424" s="61">
        <v>2110000</v>
      </c>
      <c r="E424" s="62">
        <v>240062.19</v>
      </c>
      <c r="F424" s="63">
        <f t="shared" si="6"/>
        <v>1869937.81</v>
      </c>
    </row>
    <row r="425" spans="1:6" ht="46.9" customHeight="1" x14ac:dyDescent="0.25">
      <c r="A425" s="58" t="s">
        <v>246</v>
      </c>
      <c r="B425" s="59" t="s">
        <v>232</v>
      </c>
      <c r="C425" s="60" t="s">
        <v>783</v>
      </c>
      <c r="D425" s="61">
        <v>2110000</v>
      </c>
      <c r="E425" s="62">
        <v>240062.19</v>
      </c>
      <c r="F425" s="63">
        <f t="shared" si="6"/>
        <v>1869937.81</v>
      </c>
    </row>
    <row r="426" spans="1:6" ht="18.75" customHeight="1" x14ac:dyDescent="0.25">
      <c r="A426" s="58" t="s">
        <v>248</v>
      </c>
      <c r="B426" s="59" t="s">
        <v>232</v>
      </c>
      <c r="C426" s="60" t="s">
        <v>784</v>
      </c>
      <c r="D426" s="61">
        <v>2110000</v>
      </c>
      <c r="E426" s="62">
        <v>240062.19</v>
      </c>
      <c r="F426" s="63">
        <f t="shared" si="6"/>
        <v>1869937.81</v>
      </c>
    </row>
    <row r="427" spans="1:6" ht="18.75" customHeight="1" x14ac:dyDescent="0.25">
      <c r="A427" s="58" t="s">
        <v>250</v>
      </c>
      <c r="B427" s="59" t="s">
        <v>232</v>
      </c>
      <c r="C427" s="60" t="s">
        <v>785</v>
      </c>
      <c r="D427" s="61">
        <v>1537400</v>
      </c>
      <c r="E427" s="62">
        <v>193424.13</v>
      </c>
      <c r="F427" s="63">
        <f t="shared" si="6"/>
        <v>1343975.87</v>
      </c>
    </row>
    <row r="428" spans="1:6" ht="28.15" customHeight="1" x14ac:dyDescent="0.25">
      <c r="A428" s="58" t="s">
        <v>252</v>
      </c>
      <c r="B428" s="59" t="s">
        <v>232</v>
      </c>
      <c r="C428" s="60" t="s">
        <v>786</v>
      </c>
      <c r="D428" s="61">
        <v>107100</v>
      </c>
      <c r="E428" s="62" t="s">
        <v>49</v>
      </c>
      <c r="F428" s="63">
        <f t="shared" si="6"/>
        <v>107100</v>
      </c>
    </row>
    <row r="429" spans="1:6" ht="28.15" customHeight="1" x14ac:dyDescent="0.25">
      <c r="A429" s="58" t="s">
        <v>254</v>
      </c>
      <c r="B429" s="59" t="s">
        <v>232</v>
      </c>
      <c r="C429" s="60" t="s">
        <v>787</v>
      </c>
      <c r="D429" s="61">
        <v>465500</v>
      </c>
      <c r="E429" s="62">
        <v>46638.06</v>
      </c>
      <c r="F429" s="63">
        <f t="shared" si="6"/>
        <v>418861.94</v>
      </c>
    </row>
    <row r="430" spans="1:6" ht="18.75" customHeight="1" x14ac:dyDescent="0.25">
      <c r="A430" s="58" t="s">
        <v>788</v>
      </c>
      <c r="B430" s="59" t="s">
        <v>232</v>
      </c>
      <c r="C430" s="60" t="s">
        <v>789</v>
      </c>
      <c r="D430" s="61">
        <v>1059000</v>
      </c>
      <c r="E430" s="62">
        <v>114950</v>
      </c>
      <c r="F430" s="63">
        <f t="shared" si="6"/>
        <v>944050</v>
      </c>
    </row>
    <row r="431" spans="1:6" ht="18.75" customHeight="1" x14ac:dyDescent="0.25">
      <c r="A431" s="58" t="s">
        <v>261</v>
      </c>
      <c r="B431" s="59" t="s">
        <v>232</v>
      </c>
      <c r="C431" s="60" t="s">
        <v>790</v>
      </c>
      <c r="D431" s="61">
        <v>1059000</v>
      </c>
      <c r="E431" s="62">
        <v>114950</v>
      </c>
      <c r="F431" s="63">
        <f t="shared" si="6"/>
        <v>944050</v>
      </c>
    </row>
    <row r="432" spans="1:6" ht="18.75" customHeight="1" x14ac:dyDescent="0.25">
      <c r="A432" s="58" t="s">
        <v>263</v>
      </c>
      <c r="B432" s="59" t="s">
        <v>232</v>
      </c>
      <c r="C432" s="60" t="s">
        <v>791</v>
      </c>
      <c r="D432" s="61">
        <v>1059000</v>
      </c>
      <c r="E432" s="62">
        <v>114950</v>
      </c>
      <c r="F432" s="63">
        <f t="shared" si="6"/>
        <v>944050</v>
      </c>
    </row>
    <row r="433" spans="1:6" ht="15" x14ac:dyDescent="0.25">
      <c r="A433" s="58" t="s">
        <v>265</v>
      </c>
      <c r="B433" s="59" t="s">
        <v>232</v>
      </c>
      <c r="C433" s="60" t="s">
        <v>792</v>
      </c>
      <c r="D433" s="61">
        <v>1059000</v>
      </c>
      <c r="E433" s="62">
        <v>114950</v>
      </c>
      <c r="F433" s="63">
        <f t="shared" si="6"/>
        <v>944050</v>
      </c>
    </row>
    <row r="434" spans="1:6" ht="9" customHeight="1" x14ac:dyDescent="0.25">
      <c r="A434" s="65"/>
      <c r="B434" s="66"/>
      <c r="C434" s="67"/>
      <c r="D434" s="68"/>
      <c r="E434" s="66"/>
      <c r="F434" s="66"/>
    </row>
    <row r="435" spans="1:6" ht="13.5" customHeight="1" x14ac:dyDescent="0.25">
      <c r="A435" s="69" t="s">
        <v>793</v>
      </c>
      <c r="B435" s="70" t="s">
        <v>794</v>
      </c>
      <c r="C435" s="71" t="s">
        <v>233</v>
      </c>
      <c r="D435" s="72">
        <v>-124047800</v>
      </c>
      <c r="E435" s="72">
        <v>-20262181.82</v>
      </c>
      <c r="F435" s="73" t="s">
        <v>795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showGridLines="0" workbookViewId="0">
      <selection activeCell="D31" sqref="D31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21" t="s">
        <v>796</v>
      </c>
      <c r="B1" s="121"/>
      <c r="C1" s="121"/>
      <c r="D1" s="121"/>
      <c r="E1" s="121"/>
      <c r="F1" s="121"/>
    </row>
    <row r="2" spans="1:6" ht="13.15" customHeight="1" x14ac:dyDescent="0.25">
      <c r="A2" s="102" t="s">
        <v>797</v>
      </c>
      <c r="B2" s="102"/>
      <c r="C2" s="102"/>
      <c r="D2" s="102"/>
      <c r="E2" s="102"/>
      <c r="F2" s="102"/>
    </row>
    <row r="3" spans="1:6" ht="9" customHeight="1" x14ac:dyDescent="0.25">
      <c r="A3" s="36"/>
      <c r="B3" s="74"/>
      <c r="C3" s="37"/>
      <c r="D3" s="38"/>
      <c r="E3" s="38"/>
      <c r="F3" s="75"/>
    </row>
    <row r="4" spans="1:6" ht="13.9" customHeight="1" x14ac:dyDescent="0.25">
      <c r="A4" s="106" t="s">
        <v>22</v>
      </c>
      <c r="B4" s="103" t="s">
        <v>23</v>
      </c>
      <c r="C4" s="114" t="s">
        <v>798</v>
      </c>
      <c r="D4" s="99" t="s">
        <v>25</v>
      </c>
      <c r="E4" s="99" t="s">
        <v>26</v>
      </c>
      <c r="F4" s="96" t="s">
        <v>27</v>
      </c>
    </row>
    <row r="5" spans="1:6" ht="4.9000000000000004" customHeight="1" x14ac:dyDescent="0.25">
      <c r="A5" s="107"/>
      <c r="B5" s="104"/>
      <c r="C5" s="115"/>
      <c r="D5" s="100"/>
      <c r="E5" s="100"/>
      <c r="F5" s="97"/>
    </row>
    <row r="6" spans="1:6" ht="6" customHeight="1" x14ac:dyDescent="0.25">
      <c r="A6" s="107"/>
      <c r="B6" s="104"/>
      <c r="C6" s="115"/>
      <c r="D6" s="100"/>
      <c r="E6" s="100"/>
      <c r="F6" s="97"/>
    </row>
    <row r="7" spans="1:6" ht="4.9000000000000004" customHeight="1" x14ac:dyDescent="0.25">
      <c r="A7" s="107"/>
      <c r="B7" s="104"/>
      <c r="C7" s="115"/>
      <c r="D7" s="100"/>
      <c r="E7" s="100"/>
      <c r="F7" s="97"/>
    </row>
    <row r="8" spans="1:6" ht="6" customHeight="1" x14ac:dyDescent="0.25">
      <c r="A8" s="107"/>
      <c r="B8" s="104"/>
      <c r="C8" s="115"/>
      <c r="D8" s="100"/>
      <c r="E8" s="100"/>
      <c r="F8" s="97"/>
    </row>
    <row r="9" spans="1:6" ht="6" customHeight="1" x14ac:dyDescent="0.25">
      <c r="A9" s="107"/>
      <c r="B9" s="104"/>
      <c r="C9" s="115"/>
      <c r="D9" s="100"/>
      <c r="E9" s="100"/>
      <c r="F9" s="97"/>
    </row>
    <row r="10" spans="1:6" ht="18" customHeight="1" x14ac:dyDescent="0.25">
      <c r="A10" s="108"/>
      <c r="B10" s="105"/>
      <c r="C10" s="122"/>
      <c r="D10" s="101"/>
      <c r="E10" s="101"/>
      <c r="F10" s="98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45" t="s">
        <v>29</v>
      </c>
      <c r="F11" s="24" t="s">
        <v>30</v>
      </c>
    </row>
    <row r="12" spans="1:6" ht="27.75" customHeight="1" x14ac:dyDescent="0.25">
      <c r="A12" s="76" t="s">
        <v>799</v>
      </c>
      <c r="B12" s="77" t="s">
        <v>800</v>
      </c>
      <c r="C12" s="78" t="s">
        <v>233</v>
      </c>
      <c r="D12" s="79">
        <v>248265600</v>
      </c>
      <c r="E12" s="79">
        <f>E18</f>
        <v>25531851.439999998</v>
      </c>
      <c r="F12" s="80" t="s">
        <v>49</v>
      </c>
    </row>
    <row r="13" spans="1:6" ht="15" x14ac:dyDescent="0.25">
      <c r="A13" s="81" t="s">
        <v>34</v>
      </c>
      <c r="B13" s="82"/>
      <c r="C13" s="83"/>
      <c r="D13" s="84"/>
      <c r="E13" s="84"/>
      <c r="F13" s="85"/>
    </row>
    <row r="14" spans="1:6" ht="18.75" customHeight="1" x14ac:dyDescent="0.25">
      <c r="A14" s="46" t="s">
        <v>801</v>
      </c>
      <c r="B14" s="86" t="s">
        <v>802</v>
      </c>
      <c r="C14" s="87" t="s">
        <v>233</v>
      </c>
      <c r="D14" s="49" t="s">
        <v>49</v>
      </c>
      <c r="E14" s="49" t="s">
        <v>49</v>
      </c>
      <c r="F14" s="51" t="s">
        <v>49</v>
      </c>
    </row>
    <row r="15" spans="1:6" ht="15" x14ac:dyDescent="0.25">
      <c r="A15" s="81" t="s">
        <v>803</v>
      </c>
      <c r="B15" s="82"/>
      <c r="C15" s="83"/>
      <c r="D15" s="84"/>
      <c r="E15" s="84"/>
      <c r="F15" s="85"/>
    </row>
    <row r="16" spans="1:6" ht="15" x14ac:dyDescent="0.25">
      <c r="A16" s="46" t="s">
        <v>804</v>
      </c>
      <c r="B16" s="86" t="s">
        <v>805</v>
      </c>
      <c r="C16" s="87" t="s">
        <v>233</v>
      </c>
      <c r="D16" s="49" t="s">
        <v>49</v>
      </c>
      <c r="E16" s="49" t="s">
        <v>49</v>
      </c>
      <c r="F16" s="51" t="s">
        <v>49</v>
      </c>
    </row>
    <row r="17" spans="1:6" ht="15" x14ac:dyDescent="0.25">
      <c r="A17" s="81" t="s">
        <v>803</v>
      </c>
      <c r="B17" s="82"/>
      <c r="C17" s="83"/>
      <c r="D17" s="84"/>
      <c r="E17" s="84"/>
      <c r="F17" s="85"/>
    </row>
    <row r="18" spans="1:6" ht="15" x14ac:dyDescent="0.25">
      <c r="A18" s="76" t="s">
        <v>806</v>
      </c>
      <c r="B18" s="77" t="s">
        <v>807</v>
      </c>
      <c r="C18" s="78" t="s">
        <v>808</v>
      </c>
      <c r="D18" s="79">
        <v>248265600</v>
      </c>
      <c r="E18" s="79">
        <f>E19</f>
        <v>25531851.439999998</v>
      </c>
      <c r="F18" s="80" t="s">
        <v>49</v>
      </c>
    </row>
    <row r="19" spans="1:6" ht="18.75" customHeight="1" x14ac:dyDescent="0.25">
      <c r="A19" s="76" t="s">
        <v>809</v>
      </c>
      <c r="B19" s="77" t="s">
        <v>807</v>
      </c>
      <c r="C19" s="78" t="s">
        <v>810</v>
      </c>
      <c r="D19" s="79">
        <v>248265600</v>
      </c>
      <c r="E19" s="79">
        <f>E20+E22</f>
        <v>25531851.439999998</v>
      </c>
      <c r="F19" s="80" t="s">
        <v>49</v>
      </c>
    </row>
    <row r="20" spans="1:6" ht="15" x14ac:dyDescent="0.25">
      <c r="A20" s="76" t="s">
        <v>811</v>
      </c>
      <c r="B20" s="77" t="s">
        <v>812</v>
      </c>
      <c r="C20" s="78" t="s">
        <v>813</v>
      </c>
      <c r="D20" s="79">
        <v>-268160800</v>
      </c>
      <c r="E20" s="79">
        <f>E21</f>
        <v>-49429927.049999997</v>
      </c>
      <c r="F20" s="80" t="s">
        <v>795</v>
      </c>
    </row>
    <row r="21" spans="1:6" ht="18.75" customHeight="1" x14ac:dyDescent="0.25">
      <c r="A21" s="25" t="s">
        <v>814</v>
      </c>
      <c r="B21" s="26" t="s">
        <v>812</v>
      </c>
      <c r="C21" s="88" t="s">
        <v>815</v>
      </c>
      <c r="D21" s="27">
        <v>-268160800</v>
      </c>
      <c r="E21" s="27">
        <v>-49429927.049999997</v>
      </c>
      <c r="F21" s="89" t="s">
        <v>795</v>
      </c>
    </row>
    <row r="22" spans="1:6" ht="15" x14ac:dyDescent="0.25">
      <c r="A22" s="76" t="s">
        <v>816</v>
      </c>
      <c r="B22" s="77" t="s">
        <v>817</v>
      </c>
      <c r="C22" s="78" t="s">
        <v>818</v>
      </c>
      <c r="D22" s="79">
        <v>516426400</v>
      </c>
      <c r="E22" s="79">
        <f>E23</f>
        <v>74961778.489999995</v>
      </c>
      <c r="F22" s="80" t="s">
        <v>795</v>
      </c>
    </row>
    <row r="23" spans="1:6" ht="18.75" customHeight="1" x14ac:dyDescent="0.25">
      <c r="A23" s="25" t="s">
        <v>819</v>
      </c>
      <c r="B23" s="26" t="s">
        <v>817</v>
      </c>
      <c r="C23" s="88" t="s">
        <v>820</v>
      </c>
      <c r="D23" s="27">
        <v>516426400</v>
      </c>
      <c r="E23" s="27">
        <v>74961778.489999995</v>
      </c>
      <c r="F23" s="89" t="s">
        <v>795</v>
      </c>
    </row>
    <row r="24" spans="1:6" ht="12.75" customHeight="1" x14ac:dyDescent="0.25">
      <c r="A24" s="90"/>
      <c r="B24" s="91"/>
      <c r="C24" s="92"/>
      <c r="D24" s="93"/>
      <c r="E24" s="93"/>
      <c r="F24" s="94"/>
    </row>
    <row r="26" spans="1:6" ht="12.75" customHeight="1" x14ac:dyDescent="0.25">
      <c r="C26" s="95" t="s">
        <v>837</v>
      </c>
    </row>
    <row r="30" spans="1:6" ht="12.75" customHeight="1" x14ac:dyDescent="0.25">
      <c r="C30" s="95" t="s">
        <v>838</v>
      </c>
    </row>
    <row r="33" spans="3:3" ht="12.75" customHeight="1" x14ac:dyDescent="0.25">
      <c r="C33" t="s">
        <v>839</v>
      </c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98:F98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96" fitToHeight="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821</v>
      </c>
      <c r="B1" t="s">
        <v>822</v>
      </c>
    </row>
    <row r="2" spans="1:2" x14ac:dyDescent="0.25">
      <c r="A2" t="s">
        <v>823</v>
      </c>
      <c r="B2" t="s">
        <v>824</v>
      </c>
    </row>
    <row r="3" spans="1:2" x14ac:dyDescent="0.25">
      <c r="A3" t="s">
        <v>825</v>
      </c>
      <c r="B3" t="s">
        <v>7</v>
      </c>
    </row>
    <row r="4" spans="1:2" x14ac:dyDescent="0.25">
      <c r="A4" t="s">
        <v>826</v>
      </c>
      <c r="B4" t="s">
        <v>827</v>
      </c>
    </row>
    <row r="5" spans="1:2" x14ac:dyDescent="0.25">
      <c r="A5" t="s">
        <v>828</v>
      </c>
      <c r="B5" t="s">
        <v>829</v>
      </c>
    </row>
    <row r="6" spans="1:2" x14ac:dyDescent="0.25">
      <c r="A6" t="s">
        <v>830</v>
      </c>
      <c r="B6" t="s">
        <v>822</v>
      </c>
    </row>
    <row r="7" spans="1:2" x14ac:dyDescent="0.25">
      <c r="A7" t="s">
        <v>831</v>
      </c>
      <c r="B7" t="s">
        <v>0</v>
      </c>
    </row>
    <row r="8" spans="1:2" x14ac:dyDescent="0.25">
      <c r="A8" t="s">
        <v>832</v>
      </c>
      <c r="B8" t="s">
        <v>0</v>
      </c>
    </row>
    <row r="9" spans="1:2" x14ac:dyDescent="0.25">
      <c r="A9" t="s">
        <v>833</v>
      </c>
      <c r="B9" t="s">
        <v>834</v>
      </c>
    </row>
    <row r="10" spans="1:2" x14ac:dyDescent="0.25">
      <c r="A10" t="s">
        <v>835</v>
      </c>
      <c r="B10" t="s">
        <v>19</v>
      </c>
    </row>
    <row r="11" spans="1:2" x14ac:dyDescent="0.25">
      <c r="A11" t="s">
        <v>836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rep:2.56.0.372 (p1)</dc:description>
  <cp:lastModifiedBy>Пользователь</cp:lastModifiedBy>
  <cp:lastPrinted>2025-04-09T07:21:44Z</cp:lastPrinted>
  <dcterms:created xsi:type="dcterms:W3CDTF">2025-04-09T05:33:08Z</dcterms:created>
  <dcterms:modified xsi:type="dcterms:W3CDTF">2025-04-14T09:27:52Z</dcterms:modified>
</cp:coreProperties>
</file>